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C3BEF297-5B09-4943-ABC2-9A259E4EA66E}" xr6:coauthVersionLast="46" xr6:coauthVersionMax="46" xr10:uidLastSave="{00000000-0000-0000-0000-000000000000}"/>
  <bookViews>
    <workbookView xWindow="1125" yWindow="675" windowWidth="11355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I11" i="1" s="1"/>
  <c r="H12" i="1"/>
  <c r="I12" i="1" s="1"/>
  <c r="H13" i="1"/>
  <c r="H14" i="1"/>
  <c r="H15" i="1"/>
  <c r="H16" i="1"/>
  <c r="H17" i="1"/>
  <c r="I17" i="1" s="1"/>
  <c r="H18" i="1"/>
  <c r="H19" i="1"/>
  <c r="H20" i="1"/>
  <c r="H21" i="1"/>
  <c r="H22" i="1"/>
  <c r="H23" i="1"/>
  <c r="I23" i="1" s="1"/>
  <c r="H24" i="1"/>
  <c r="F11" i="1"/>
  <c r="F12" i="1"/>
  <c r="F13" i="1"/>
  <c r="F14" i="1"/>
  <c r="F15" i="1"/>
  <c r="F16" i="1"/>
  <c r="I16" i="1" s="1"/>
  <c r="F17" i="1"/>
  <c r="F18" i="1"/>
  <c r="F19" i="1"/>
  <c r="F20" i="1"/>
  <c r="F21" i="1"/>
  <c r="F22" i="1"/>
  <c r="I22" i="1" s="1"/>
  <c r="F23" i="1"/>
  <c r="F24" i="1"/>
  <c r="I21" i="1" l="1"/>
  <c r="I15" i="1"/>
  <c r="I24" i="1"/>
  <c r="I18" i="1"/>
  <c r="I20" i="1"/>
  <c r="I14" i="1"/>
  <c r="I19" i="1"/>
  <c r="I13" i="1"/>
  <c r="F10" i="1"/>
  <c r="I10" i="1" s="1"/>
  <c r="H9" i="1"/>
  <c r="F9" i="1"/>
  <c r="H8" i="1"/>
  <c r="F8" i="1"/>
  <c r="I9" i="1" l="1"/>
  <c r="I8" i="1" l="1"/>
  <c r="H25" i="1"/>
  <c r="F25" i="1"/>
  <c r="I25" i="1" l="1"/>
  <c r="I26" i="1" l="1"/>
  <c r="I27" i="1" s="1"/>
</calcChain>
</file>

<file path=xl/sharedStrings.xml><?xml version="1.0" encoding="utf-8"?>
<sst xmlns="http://schemas.openxmlformats.org/spreadsheetml/2006/main" count="63" uniqueCount="47">
  <si>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</si>
  <si>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</si>
  <si>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</si>
  <si>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</si>
  <si>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</si>
  <si>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с НДС, руб.</t>
  </si>
  <si>
    <t>Ед.изм.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</si>
  <si>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</si>
  <si>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</si>
  <si>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</si>
  <si>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</si>
  <si>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</si>
  <si>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</si>
  <si>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Объёмы работ, м2, м.пог., шт.</t>
  </si>
  <si>
    <t>м²</t>
  </si>
  <si>
    <t xml:space="preserve"> </t>
  </si>
  <si>
    <r>
      <t>м</t>
    </r>
    <r>
      <rPr>
        <sz val="18"/>
        <color theme="1"/>
        <rFont val="Calibri"/>
        <family val="2"/>
        <charset val="204"/>
      </rPr>
      <t>²</t>
    </r>
  </si>
  <si>
    <t>Наличие СРО</t>
  </si>
  <si>
    <t>Срок выполнения, календарные дни</t>
  </si>
  <si>
    <t xml:space="preserve">Очистка потолка от старой побелки </t>
  </si>
  <si>
    <t>Монтаж штукатурной сетки</t>
  </si>
  <si>
    <t>Штукатурка стен ЦПС до 30мм</t>
  </si>
  <si>
    <t>Подготовка стен под покраску, включая грунтование, шпаклевание не менее 2х раз.</t>
  </si>
  <si>
    <t>Критерии</t>
  </si>
  <si>
    <t>Штукатурка стен ЦПС до 60мм</t>
  </si>
  <si>
    <t>Подготовка потолка под окраску в том числе грунтовка, частичная шпаклевка</t>
  </si>
  <si>
    <t>Обшивка стен ГВЛ в один стой по металлическому каркасу</t>
  </si>
  <si>
    <t>Штукатурка оконных и дверных откосов</t>
  </si>
  <si>
    <t>Монтаж потолочных сэндвич панелей с PIR утеплителем (панели и стандартные фасонные элементы предоставляет заказчик), крепёж, противопожарную монтажную пену и  не стандартные фасонные элементы предоставляет подрядчик. Разгрузка панелей с транспорта поставщика осуществляется силами подрядчика.</t>
  </si>
  <si>
    <t>Название организации</t>
  </si>
  <si>
    <t>указать ИНН/КПП</t>
  </si>
  <si>
    <t>указать Наличие СРО</t>
  </si>
  <si>
    <t>Участник тендерного отбора</t>
  </si>
  <si>
    <t>указать срок выполнения указанного объёма работ</t>
  </si>
  <si>
    <t>указать срок гарантии на работы и материалы</t>
  </si>
  <si>
    <t>указать порядок оплаты</t>
  </si>
  <si>
    <t>указать опыт подобных работ, предоставить референс лист</t>
  </si>
  <si>
    <t>Демонтаж старой штукатурки со стен</t>
  </si>
  <si>
    <t>Демонтаж старой плитки со стен</t>
  </si>
  <si>
    <t>Облицовка стен плиткой керамогранитной. Керамогранитная плитка EURO CERAMIC, керамический гранит Y1GC0105. Цвет соль-перец. Размер 330*330*8мм. Затирка серого цвета. Размер швов 2,5мм.</t>
  </si>
  <si>
    <t>Окраска стен за два раза. Краска ВД-АК-1180.</t>
  </si>
  <si>
    <t>Облицовка оконных и дверных откосов плиткой керамогранитной. Плитка указана выше.</t>
  </si>
  <si>
    <t>Монтаж перегородок из сэндвич панелей с PIR утеплителем (панели и стандартные фасонные элементы предоставляет заказчик), крепёж, монтажную пену и  не стандартные фасонные элементы предоставляет подрядчик. Разгрузка панелей с транспорта поставщика осуществляется силами подрядчика. Размеры панелей от 3 до 7,5м.</t>
  </si>
  <si>
    <t>Окраска потолка за два раза. Краска ВД-АК-1180.</t>
  </si>
  <si>
    <t>м.пог.</t>
  </si>
  <si>
    <t>Изготовление и установка нащельников и фасонных элементов RAL9003, толщина стали 0,5мм, включая герметик, крепёжные элементы.</t>
  </si>
  <si>
    <r>
      <rPr>
        <b/>
        <u/>
        <sz val="20"/>
        <color theme="1"/>
        <rFont val="Times New Roman"/>
        <family val="1"/>
        <charset val="204"/>
      </rPr>
      <t>Наименование работ:</t>
    </r>
    <r>
      <rPr>
        <b/>
        <sz val="20"/>
        <color theme="1"/>
        <rFont val="Times New Roman"/>
        <family val="1"/>
        <charset val="204"/>
      </rPr>
      <t xml:space="preserve"> Работы по чистовой отделке стен, потолков, оконных и дверных проёмов на объекте: «Реконструкция комплекса производственных объектов ОАО «Северное Молоко», 4й этап, расположенном по адресу: Вологодская обл., г. Грязовец, ул. Соколовская, д.59. согласно ТЗ.</t>
    </r>
    <r>
      <rPr>
        <b/>
        <u/>
        <sz val="20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</si>
</sst>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9" xfId="0" applyBorder="1"/>
    <xf numFmtId="0" fontId="5" fillId="0" borderId="2" xfId="0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4" fillId="0" borderId="39" xfId="0" applyFont="1" applyBorder="1"/>
    <xf numFmtId="0" fontId="4" fillId="0" borderId="33" xfId="0" applyFont="1" applyBorder="1"/>
    <xf numFmtId="0" fontId="6" fillId="0" borderId="34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" fontId="8" fillId="0" borderId="34" xfId="0" applyNumberFormat="1" applyFont="1" applyFill="1" applyBorder="1" applyAlignment="1">
      <alignment horizontal="center" vertical="center" wrapText="1"/>
    </xf>
    <xf numFmtId="17" fontId="8" fillId="0" borderId="4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Y31"/>
  <sheetViews>
    <sheetView tabSelected="1" zoomScale="40" zoomScaleNormal="40" workbookViewId="0">
      <selection activeCell="D24" sqref="D24"/>
    </sheetView>
  </sheetViews>
  <sheetFormatPr defaultRowHeight="15" x14ac:dyDescent="0.25"/>
  <cols>
    <col min="1" max="1" width="11.5703125" bestFit="1" customWidth="1"/>
    <col min="2" max="2" width="141.5703125" customWidth="1"/>
    <col min="3" max="3" width="11.85546875" customWidth="1"/>
    <col min="4" max="4" width="15.140625" customWidth="1"/>
    <col min="5" max="5" width="13.42578125" customWidth="1"/>
    <col min="6" max="6" width="13.7109375" customWidth="1"/>
    <col min="7" max="7" width="12.85546875" customWidth="1"/>
    <col min="8" max="8" width="14.85546875" customWidth="1"/>
    <col min="9" max="9" width="19.85546875" customWidth="1"/>
    <col min="10" max="311" width="9.140625" style="14"/>
  </cols>
  <sheetData>
    <row r="1" spans="1:9" ht="85.5" customHeight="1" thickBot="1" x14ac:dyDescent="0.3">
      <c r="A1" s="52" t="s">
        <v>46</v>
      </c>
      <c r="B1" s="52"/>
      <c r="C1" s="52"/>
      <c r="D1" s="52"/>
      <c r="E1" s="52"/>
      <c r="F1" s="52"/>
      <c r="G1" s="52"/>
      <c r="H1" s="52"/>
      <c r="I1" s="52"/>
    </row>
    <row r="2" spans="1:9" ht="45" customHeight="1" thickBot="1" x14ac:dyDescent="0.3">
      <c r="A2" s="78" t="s">
        <v>23</v>
      </c>
      <c r="B2" s="79"/>
      <c r="C2" s="88" t="s">
        <v>6</v>
      </c>
      <c r="D2" s="88" t="s">
        <v>13</v>
      </c>
      <c r="E2" s="60" t="s">
        <v>32</v>
      </c>
      <c r="F2" s="61"/>
      <c r="G2" s="61"/>
      <c r="H2" s="61"/>
      <c r="I2" s="62"/>
    </row>
    <row r="3" spans="1:9" ht="108" customHeight="1" thickBot="1" x14ac:dyDescent="0.3">
      <c r="A3" s="80"/>
      <c r="B3" s="81"/>
      <c r="C3" s="89"/>
      <c r="D3" s="89"/>
      <c r="E3" s="63" t="s">
        <v>29</v>
      </c>
      <c r="F3" s="64"/>
      <c r="G3" s="64"/>
      <c r="H3" s="64"/>
      <c r="I3" s="65"/>
    </row>
    <row r="4" spans="1:9" ht="60" customHeight="1" thickBot="1" x14ac:dyDescent="0.3">
      <c r="A4" s="82" t="s">
        <v>12</v>
      </c>
      <c r="B4" s="83"/>
      <c r="C4" s="13"/>
      <c r="D4" s="12"/>
      <c r="E4" s="66" t="s">
        <v>30</v>
      </c>
      <c r="F4" s="67"/>
      <c r="G4" s="67"/>
      <c r="H4" s="67"/>
      <c r="I4" s="68"/>
    </row>
    <row r="5" spans="1:9" ht="27.75" customHeight="1" thickBot="1" x14ac:dyDescent="0.3">
      <c r="A5" s="82" t="s">
        <v>17</v>
      </c>
      <c r="B5" s="83"/>
      <c r="C5" s="27"/>
      <c r="D5" s="28"/>
      <c r="E5" s="69" t="s">
        <v>31</v>
      </c>
      <c r="F5" s="58"/>
      <c r="G5" s="58"/>
      <c r="H5" s="58"/>
      <c r="I5" s="59"/>
    </row>
    <row r="6" spans="1:9" ht="23.25" x14ac:dyDescent="0.25">
      <c r="A6" s="84"/>
      <c r="B6" s="85"/>
      <c r="C6" s="74"/>
      <c r="D6" s="76"/>
      <c r="E6" s="70" t="s">
        <v>11</v>
      </c>
      <c r="F6" s="71"/>
      <c r="G6" s="71" t="s">
        <v>10</v>
      </c>
      <c r="H6" s="71"/>
      <c r="I6" s="72" t="s">
        <v>9</v>
      </c>
    </row>
    <row r="7" spans="1:9" ht="67.5" customHeight="1" thickBot="1" x14ac:dyDescent="0.3">
      <c r="A7" s="86"/>
      <c r="B7" s="87"/>
      <c r="C7" s="75"/>
      <c r="D7" s="77"/>
      <c r="E7" s="15" t="s">
        <v>8</v>
      </c>
      <c r="F7" s="16" t="s">
        <v>7</v>
      </c>
      <c r="G7" s="16" t="s">
        <v>8</v>
      </c>
      <c r="H7" s="16" t="s">
        <v>7</v>
      </c>
      <c r="I7" s="73"/>
    </row>
    <row r="8" spans="1:9" ht="23.25" x14ac:dyDescent="0.25">
      <c r="A8" s="2">
        <v>1</v>
      </c>
      <c r="B8" s="17" t="s">
        <v>37</v>
      </c>
      <c r="C8" s="18" t="s">
        <v>16</v>
      </c>
      <c r="D8" s="19">
        <v>1500</v>
      </c>
      <c r="E8" s="6">
        <v>0</v>
      </c>
      <c r="F8" s="3">
        <f t="shared" ref="F8:F24" si="0">E8*D8</f>
        <v>0</v>
      </c>
      <c r="G8" s="3">
        <v>0</v>
      </c>
      <c r="H8" s="3">
        <f t="shared" ref="H8:H24" si="1">G8*D8</f>
        <v>0</v>
      </c>
      <c r="I8" s="23">
        <f>H8+F8</f>
        <v>0</v>
      </c>
    </row>
    <row r="9" spans="1:9" ht="23.25" x14ac:dyDescent="0.25">
      <c r="A9" s="2">
        <v>2</v>
      </c>
      <c r="B9" s="20" t="s">
        <v>38</v>
      </c>
      <c r="C9" s="18" t="s">
        <v>14</v>
      </c>
      <c r="D9" s="21">
        <v>100</v>
      </c>
      <c r="E9" s="5">
        <v>0</v>
      </c>
      <c r="F9" s="3">
        <f t="shared" si="0"/>
        <v>0</v>
      </c>
      <c r="G9" s="4">
        <v>0</v>
      </c>
      <c r="H9" s="4">
        <f t="shared" si="1"/>
        <v>0</v>
      </c>
      <c r="I9" s="23">
        <f t="shared" ref="I9:I24" si="2">H9+F9</f>
        <v>0</v>
      </c>
    </row>
    <row r="10" spans="1:9" ht="23.25" x14ac:dyDescent="0.25">
      <c r="A10" s="2">
        <v>3</v>
      </c>
      <c r="B10" s="22" t="s">
        <v>19</v>
      </c>
      <c r="C10" s="18" t="s">
        <v>14</v>
      </c>
      <c r="D10" s="21">
        <v>800</v>
      </c>
      <c r="E10" s="5">
        <v>0</v>
      </c>
      <c r="F10" s="3">
        <f t="shared" si="0"/>
        <v>0</v>
      </c>
      <c r="G10" s="4">
        <v>0</v>
      </c>
      <c r="H10" s="4">
        <f t="shared" si="1"/>
        <v>0</v>
      </c>
      <c r="I10" s="23">
        <f t="shared" si="2"/>
        <v>0</v>
      </c>
    </row>
    <row r="11" spans="1:9" ht="23.25" x14ac:dyDescent="0.25">
      <c r="A11" s="2">
        <v>4</v>
      </c>
      <c r="B11" s="22" t="s">
        <v>20</v>
      </c>
      <c r="C11" s="18" t="s">
        <v>14</v>
      </c>
      <c r="D11" s="21">
        <v>1500</v>
      </c>
      <c r="E11" s="5">
        <v>0</v>
      </c>
      <c r="F11" s="3">
        <f t="shared" si="0"/>
        <v>0</v>
      </c>
      <c r="G11" s="4">
        <v>0</v>
      </c>
      <c r="H11" s="4">
        <f t="shared" si="1"/>
        <v>0</v>
      </c>
      <c r="I11" s="23">
        <f t="shared" si="2"/>
        <v>0</v>
      </c>
    </row>
    <row r="12" spans="1:9" ht="23.25" x14ac:dyDescent="0.25">
      <c r="A12" s="2">
        <v>5</v>
      </c>
      <c r="B12" s="22" t="s">
        <v>21</v>
      </c>
      <c r="C12" s="18" t="s">
        <v>14</v>
      </c>
      <c r="D12" s="21">
        <v>900</v>
      </c>
      <c r="E12" s="5">
        <v>0</v>
      </c>
      <c r="F12" s="3">
        <f t="shared" si="0"/>
        <v>0</v>
      </c>
      <c r="G12" s="4">
        <v>0</v>
      </c>
      <c r="H12" s="4">
        <f t="shared" si="1"/>
        <v>0</v>
      </c>
      <c r="I12" s="23">
        <f t="shared" si="2"/>
        <v>0</v>
      </c>
    </row>
    <row r="13" spans="1:9" ht="23.25" x14ac:dyDescent="0.25">
      <c r="A13" s="2">
        <v>6</v>
      </c>
      <c r="B13" s="22" t="s">
        <v>24</v>
      </c>
      <c r="C13" s="18" t="s">
        <v>14</v>
      </c>
      <c r="D13" s="21">
        <v>800</v>
      </c>
      <c r="E13" s="5">
        <v>0</v>
      </c>
      <c r="F13" s="3">
        <f t="shared" si="0"/>
        <v>0</v>
      </c>
      <c r="G13" s="4">
        <v>0</v>
      </c>
      <c r="H13" s="4">
        <f t="shared" si="1"/>
        <v>0</v>
      </c>
      <c r="I13" s="23">
        <f t="shared" si="2"/>
        <v>0</v>
      </c>
    </row>
    <row r="14" spans="1:9" ht="23.25" x14ac:dyDescent="0.25">
      <c r="A14" s="2">
        <v>7</v>
      </c>
      <c r="B14" s="22" t="s">
        <v>22</v>
      </c>
      <c r="C14" s="18" t="s">
        <v>14</v>
      </c>
      <c r="D14" s="21">
        <v>300</v>
      </c>
      <c r="E14" s="5">
        <v>0</v>
      </c>
      <c r="F14" s="3">
        <f t="shared" si="0"/>
        <v>0</v>
      </c>
      <c r="G14" s="4">
        <v>0</v>
      </c>
      <c r="H14" s="4">
        <f t="shared" si="1"/>
        <v>0</v>
      </c>
      <c r="I14" s="23">
        <f t="shared" si="2"/>
        <v>0</v>
      </c>
    </row>
    <row r="15" spans="1:9" ht="23.25" x14ac:dyDescent="0.25">
      <c r="A15" s="2">
        <v>8</v>
      </c>
      <c r="B15" s="22" t="s">
        <v>25</v>
      </c>
      <c r="C15" s="18" t="s">
        <v>14</v>
      </c>
      <c r="D15" s="21">
        <v>800</v>
      </c>
      <c r="E15" s="5">
        <v>0</v>
      </c>
      <c r="F15" s="3">
        <f t="shared" si="0"/>
        <v>0</v>
      </c>
      <c r="G15" s="4">
        <v>0</v>
      </c>
      <c r="H15" s="4">
        <f t="shared" si="1"/>
        <v>0</v>
      </c>
      <c r="I15" s="23">
        <f t="shared" si="2"/>
        <v>0</v>
      </c>
    </row>
    <row r="16" spans="1:9" ht="69.75" x14ac:dyDescent="0.25">
      <c r="A16" s="2">
        <v>9</v>
      </c>
      <c r="B16" s="22" t="s">
        <v>39</v>
      </c>
      <c r="C16" s="18" t="s">
        <v>14</v>
      </c>
      <c r="D16" s="21">
        <v>300</v>
      </c>
      <c r="E16" s="5">
        <v>0</v>
      </c>
      <c r="F16" s="3">
        <f t="shared" si="0"/>
        <v>0</v>
      </c>
      <c r="G16" s="4">
        <v>0</v>
      </c>
      <c r="H16" s="4">
        <f t="shared" si="1"/>
        <v>0</v>
      </c>
      <c r="I16" s="23">
        <f t="shared" si="2"/>
        <v>0</v>
      </c>
    </row>
    <row r="17" spans="1:311" ht="23.25" x14ac:dyDescent="0.25">
      <c r="A17" s="2">
        <v>10</v>
      </c>
      <c r="B17" s="22" t="s">
        <v>26</v>
      </c>
      <c r="C17" s="18" t="s">
        <v>14</v>
      </c>
      <c r="D17" s="21">
        <v>300</v>
      </c>
      <c r="E17" s="5">
        <v>0</v>
      </c>
      <c r="F17" s="3">
        <f t="shared" si="0"/>
        <v>0</v>
      </c>
      <c r="G17" s="4">
        <v>0</v>
      </c>
      <c r="H17" s="4">
        <f t="shared" si="1"/>
        <v>0</v>
      </c>
      <c r="I17" s="23">
        <f t="shared" si="2"/>
        <v>0</v>
      </c>
    </row>
    <row r="18" spans="1:311" ht="23.25" x14ac:dyDescent="0.25">
      <c r="A18" s="2">
        <v>11</v>
      </c>
      <c r="B18" s="22" t="s">
        <v>43</v>
      </c>
      <c r="C18" s="18" t="s">
        <v>14</v>
      </c>
      <c r="D18" s="21">
        <v>800</v>
      </c>
      <c r="E18" s="5">
        <v>0</v>
      </c>
      <c r="F18" s="3">
        <f t="shared" si="0"/>
        <v>0</v>
      </c>
      <c r="G18" s="4">
        <v>0</v>
      </c>
      <c r="H18" s="4">
        <f t="shared" si="1"/>
        <v>0</v>
      </c>
      <c r="I18" s="23">
        <f t="shared" si="2"/>
        <v>0</v>
      </c>
    </row>
    <row r="19" spans="1:311" ht="23.25" x14ac:dyDescent="0.25">
      <c r="A19" s="2">
        <v>12</v>
      </c>
      <c r="B19" s="22" t="s">
        <v>40</v>
      </c>
      <c r="C19" s="18" t="s">
        <v>14</v>
      </c>
      <c r="D19" s="21">
        <v>300</v>
      </c>
      <c r="E19" s="5">
        <v>0</v>
      </c>
      <c r="F19" s="3">
        <f t="shared" si="0"/>
        <v>0</v>
      </c>
      <c r="G19" s="4">
        <v>0</v>
      </c>
      <c r="H19" s="4">
        <f t="shared" si="1"/>
        <v>0</v>
      </c>
      <c r="I19" s="23">
        <f t="shared" si="2"/>
        <v>0</v>
      </c>
    </row>
    <row r="20" spans="1:311" ht="23.25" x14ac:dyDescent="0.25">
      <c r="A20" s="2">
        <v>13</v>
      </c>
      <c r="B20" s="22" t="s">
        <v>27</v>
      </c>
      <c r="C20" s="18" t="s">
        <v>44</v>
      </c>
      <c r="D20" s="21">
        <v>150</v>
      </c>
      <c r="E20" s="5">
        <v>0</v>
      </c>
      <c r="F20" s="3">
        <f t="shared" si="0"/>
        <v>0</v>
      </c>
      <c r="G20" s="4">
        <v>0</v>
      </c>
      <c r="H20" s="4">
        <f t="shared" si="1"/>
        <v>0</v>
      </c>
      <c r="I20" s="23">
        <f t="shared" si="2"/>
        <v>0</v>
      </c>
    </row>
    <row r="21" spans="1:311" s="1" customFormat="1" ht="46.5" x14ac:dyDescent="0.25">
      <c r="A21" s="2">
        <v>14</v>
      </c>
      <c r="B21" s="22" t="s">
        <v>41</v>
      </c>
      <c r="C21" s="18" t="s">
        <v>44</v>
      </c>
      <c r="D21" s="21">
        <v>150</v>
      </c>
      <c r="E21" s="5">
        <v>0</v>
      </c>
      <c r="F21" s="3">
        <f t="shared" si="0"/>
        <v>0</v>
      </c>
      <c r="G21" s="4">
        <v>0</v>
      </c>
      <c r="H21" s="4">
        <f t="shared" si="1"/>
        <v>0</v>
      </c>
      <c r="I21" s="23">
        <f t="shared" si="2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</row>
    <row r="22" spans="1:311" s="1" customFormat="1" ht="116.25" x14ac:dyDescent="0.25">
      <c r="A22" s="2">
        <v>15</v>
      </c>
      <c r="B22" s="22" t="s">
        <v>42</v>
      </c>
      <c r="C22" s="18" t="s">
        <v>14</v>
      </c>
      <c r="D22" s="21">
        <v>1200</v>
      </c>
      <c r="E22" s="5">
        <v>0</v>
      </c>
      <c r="F22" s="3">
        <f t="shared" si="0"/>
        <v>0</v>
      </c>
      <c r="G22" s="4">
        <v>0</v>
      </c>
      <c r="H22" s="4">
        <f t="shared" si="1"/>
        <v>0</v>
      </c>
      <c r="I22" s="23">
        <f t="shared" si="2"/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</row>
    <row r="23" spans="1:311" s="1" customFormat="1" ht="93" x14ac:dyDescent="0.25">
      <c r="A23" s="2">
        <v>16</v>
      </c>
      <c r="B23" s="22" t="s">
        <v>28</v>
      </c>
      <c r="C23" s="18" t="s">
        <v>14</v>
      </c>
      <c r="D23" s="21">
        <v>200</v>
      </c>
      <c r="E23" s="5">
        <v>0</v>
      </c>
      <c r="F23" s="3">
        <f t="shared" si="0"/>
        <v>0</v>
      </c>
      <c r="G23" s="4">
        <v>0</v>
      </c>
      <c r="H23" s="4">
        <f t="shared" si="1"/>
        <v>0</v>
      </c>
      <c r="I23" s="23">
        <f t="shared" si="2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</row>
    <row r="24" spans="1:311" s="1" customFormat="1" ht="47.25" thickBot="1" x14ac:dyDescent="0.3">
      <c r="A24" s="2">
        <v>17</v>
      </c>
      <c r="B24" s="22" t="s">
        <v>45</v>
      </c>
      <c r="C24" s="18" t="s">
        <v>14</v>
      </c>
      <c r="D24" s="21">
        <v>300</v>
      </c>
      <c r="E24" s="5">
        <v>0</v>
      </c>
      <c r="F24" s="3">
        <f t="shared" si="0"/>
        <v>0</v>
      </c>
      <c r="G24" s="4">
        <v>0</v>
      </c>
      <c r="H24" s="4">
        <f t="shared" si="1"/>
        <v>0</v>
      </c>
      <c r="I24" s="23">
        <f t="shared" si="2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</row>
    <row r="25" spans="1:311" ht="24" thickBot="1" x14ac:dyDescent="0.4">
      <c r="A25" s="38"/>
      <c r="B25" s="41" t="s">
        <v>5</v>
      </c>
      <c r="C25" s="12"/>
      <c r="D25" s="13"/>
      <c r="E25" s="7"/>
      <c r="F25" s="9">
        <f>SUM(F8:F24)</f>
        <v>0</v>
      </c>
      <c r="G25" s="8"/>
      <c r="H25" s="10">
        <f>SUM(H8:H24)</f>
        <v>0</v>
      </c>
      <c r="I25" s="11">
        <f>SUM(I8:I24)</f>
        <v>0</v>
      </c>
    </row>
    <row r="26" spans="1:311" ht="24" thickBot="1" x14ac:dyDescent="0.4">
      <c r="A26" s="38"/>
      <c r="B26" s="42" t="s">
        <v>3</v>
      </c>
      <c r="C26" s="30"/>
      <c r="D26" s="31"/>
      <c r="E26" s="24"/>
      <c r="F26" s="25"/>
      <c r="G26" s="25"/>
      <c r="H26" s="26"/>
      <c r="I26" s="29">
        <f>I25*20/120</f>
        <v>0</v>
      </c>
    </row>
    <row r="27" spans="1:311" ht="24" thickBot="1" x14ac:dyDescent="0.4">
      <c r="A27" s="44"/>
      <c r="B27" s="43" t="s">
        <v>4</v>
      </c>
      <c r="C27" s="32"/>
      <c r="D27" s="33"/>
      <c r="E27" s="35"/>
      <c r="F27" s="36"/>
      <c r="G27" s="36"/>
      <c r="H27" s="37" t="s">
        <v>15</v>
      </c>
      <c r="I27" s="34">
        <f>I25-I26</f>
        <v>0</v>
      </c>
    </row>
    <row r="28" spans="1:311" ht="49.5" customHeight="1" x14ac:dyDescent="0.35">
      <c r="A28" s="45"/>
      <c r="B28" s="46" t="s">
        <v>18</v>
      </c>
      <c r="C28" s="46"/>
      <c r="D28" s="47"/>
      <c r="E28" s="53" t="s">
        <v>33</v>
      </c>
      <c r="F28" s="53"/>
      <c r="G28" s="53"/>
      <c r="H28" s="53"/>
      <c r="I28" s="54"/>
    </row>
    <row r="29" spans="1:311" ht="23.25" x14ac:dyDescent="0.35">
      <c r="A29" s="48"/>
      <c r="B29" s="39" t="s">
        <v>1</v>
      </c>
      <c r="C29" s="39"/>
      <c r="D29" s="40"/>
      <c r="E29" s="55" t="s">
        <v>34</v>
      </c>
      <c r="F29" s="55"/>
      <c r="G29" s="55"/>
      <c r="H29" s="55"/>
      <c r="I29" s="56"/>
    </row>
    <row r="30" spans="1:311" ht="44.25" customHeight="1" x14ac:dyDescent="0.35">
      <c r="A30" s="48"/>
      <c r="B30" s="39" t="s">
        <v>0</v>
      </c>
      <c r="C30" s="39"/>
      <c r="D30" s="40"/>
      <c r="E30" s="57" t="s">
        <v>35</v>
      </c>
      <c r="F30" s="55"/>
      <c r="G30" s="55"/>
      <c r="H30" s="55"/>
      <c r="I30" s="56"/>
    </row>
    <row r="31" spans="1:311" ht="44.25" customHeight="1" thickBot="1" x14ac:dyDescent="0.4">
      <c r="A31" s="49"/>
      <c r="B31" s="50" t="s">
        <v>2</v>
      </c>
      <c r="C31" s="50"/>
      <c r="D31" s="51"/>
      <c r="E31" s="58" t="s">
        <v>36</v>
      </c>
      <c r="F31" s="58"/>
      <c r="G31" s="58"/>
      <c r="H31" s="58"/>
      <c r="I31" s="59"/>
    </row>
  </sheetData>
  <mergeCells count="20">
    <mergeCell ref="A5:B5"/>
    <mergeCell ref="A6:B7"/>
    <mergeCell ref="C2:C3"/>
    <mergeCell ref="D2:D3"/>
    <mergeCell ref="A1:I1"/>
    <mergeCell ref="E28:I28"/>
    <mergeCell ref="E29:I29"/>
    <mergeCell ref="E30:I30"/>
    <mergeCell ref="E31:I31"/>
    <mergeCell ref="E2:I2"/>
    <mergeCell ref="E3:I3"/>
    <mergeCell ref="E4:I4"/>
    <mergeCell ref="E5:I5"/>
    <mergeCell ref="E6:F6"/>
    <mergeCell ref="G6:H6"/>
    <mergeCell ref="I6:I7"/>
    <mergeCell ref="C6:C7"/>
    <mergeCell ref="D6:D7"/>
    <mergeCell ref="A2:B3"/>
    <mergeCell ref="A4:B4"/>
  </mergeCells>
  <phoneticPr fontId="1" type="noConversion"/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2021-02-05T11:06:44Z</dcterms:modified>
</cp:coreProperties>
</file>