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8_{66B86CC1-F763-4F8C-AD8E-DF5E29D810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J27" i="1"/>
  <c r="J26" i="1"/>
  <c r="I26" i="1"/>
  <c r="G26" i="1"/>
  <c r="J25" i="1"/>
  <c r="I25" i="1"/>
  <c r="G25" i="1"/>
  <c r="J24" i="1"/>
  <c r="I24" i="1"/>
  <c r="G24" i="1"/>
  <c r="J23" i="1"/>
  <c r="I23" i="1"/>
  <c r="G23" i="1"/>
  <c r="J22" i="1"/>
  <c r="I22" i="1"/>
  <c r="G22" i="1"/>
  <c r="J21" i="1"/>
  <c r="I21" i="1"/>
  <c r="G21" i="1"/>
  <c r="J20" i="1"/>
  <c r="I20" i="1"/>
  <c r="G20" i="1"/>
  <c r="J19" i="1"/>
  <c r="I19" i="1"/>
  <c r="G19" i="1"/>
  <c r="J18" i="1"/>
  <c r="I18" i="1"/>
  <c r="G18" i="1"/>
  <c r="J17" i="1"/>
  <c r="I17" i="1"/>
  <c r="G17" i="1"/>
  <c r="J16" i="1"/>
  <c r="I16" i="1"/>
  <c r="G16" i="1"/>
  <c r="J15" i="1"/>
  <c r="I15" i="1"/>
  <c r="G15" i="1"/>
  <c r="J14" i="1"/>
  <c r="I14" i="1"/>
  <c r="G14" i="1"/>
  <c r="J13" i="1"/>
  <c r="I13" i="1"/>
  <c r="G13" i="1"/>
  <c r="J12" i="1"/>
  <c r="I12" i="1"/>
  <c r="G12" i="1"/>
  <c r="J11" i="1"/>
  <c r="I11" i="1"/>
  <c r="G11" i="1"/>
  <c r="J10" i="1"/>
  <c r="I10" i="1"/>
  <c r="G10" i="1"/>
  <c r="J9" i="1"/>
  <c r="I9" i="1"/>
  <c r="G9" i="1"/>
  <c r="J8" i="1"/>
  <c r="I8" i="1"/>
  <c r="G8" i="1"/>
</calcChain>
</file>

<file path=xl/sharedStrings.xml><?xml version="1.0" encoding="utf-8"?>
<sst xmlns="http://schemas.openxmlformats.org/spreadsheetml/2006/main" count="84" uniqueCount="64">
  <si>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</si>
  <si>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</si>
  <si>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</si>
  <si>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</si>
  <si>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</si>
  <si>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с НДС, руб.</t>
  </si>
  <si>
    <t>Ед.изм.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</si>
  <si>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</si>
  <si>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</si>
  <si>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</si>
  <si>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</si>
  <si>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</si>
  <si>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</si>
  <si>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Объёмы работ, м2, м.пог., шт.</t>
  </si>
  <si>
    <t>60 мес.</t>
  </si>
  <si>
    <t>м²</t>
  </si>
  <si>
    <t xml:space="preserve"> </t>
  </si>
  <si>
    <r>
      <t>м</t>
    </r>
    <r>
      <rPr>
        <sz val="18"/>
        <color theme="1"/>
        <rFont val="Calibri"/>
        <family val="2"/>
        <charset val="204"/>
      </rPr>
      <t>²</t>
    </r>
  </si>
  <si>
    <t>Наличие СРО</t>
  </si>
  <si>
    <t>Критерии</t>
  </si>
  <si>
    <t>ООО "_______________" (г.___________)</t>
  </si>
  <si>
    <t>_______________ / ______________</t>
  </si>
  <si>
    <t>указать наличие, отсутствие</t>
  </si>
  <si>
    <t>1.1.</t>
  </si>
  <si>
    <t>Колонны 1го этажа (плитка керамогранитная)</t>
  </si>
  <si>
    <t>2.1.</t>
  </si>
  <si>
    <t>3.1.</t>
  </si>
  <si>
    <t>Колонны лаборатории (покраска)</t>
  </si>
  <si>
    <t>4.1.</t>
  </si>
  <si>
    <t>Лестничная клетка снаружи (плитка керамогранитная)</t>
  </si>
  <si>
    <t>4.2.</t>
  </si>
  <si>
    <t>Лестничная клетка снаружи (покраска)</t>
  </si>
  <si>
    <t>4.3.</t>
  </si>
  <si>
    <t>4.4.</t>
  </si>
  <si>
    <t>Лестничная клетка стены изнутри (покраска)</t>
  </si>
  <si>
    <t>Лестничная клетка потолки изнутри (покраска)</t>
  </si>
  <si>
    <t>4.5.</t>
  </si>
  <si>
    <t>Лестничная клетка полы, ступени (плитка керамогранитная)</t>
  </si>
  <si>
    <t>5.1.</t>
  </si>
  <si>
    <t>Шахта лифта снаружи (плитка керамогранитная)</t>
  </si>
  <si>
    <t>5.2.</t>
  </si>
  <si>
    <t>Шахта лифта снаружи (покраска)</t>
  </si>
  <si>
    <t>5.3.</t>
  </si>
  <si>
    <t>Шахта лифта изнутри (покраска)</t>
  </si>
  <si>
    <t>5.4.</t>
  </si>
  <si>
    <t>6.1.</t>
  </si>
  <si>
    <t>Балочное перекрытие (покраска)</t>
  </si>
  <si>
    <t>7.1.</t>
  </si>
  <si>
    <t>Потолки лаборатории (покраска)</t>
  </si>
  <si>
    <t>8.1.</t>
  </si>
  <si>
    <t>9.1.</t>
  </si>
  <si>
    <t xml:space="preserve">Топпинговые полы в коридорах и помещениях 4х эт Ме вставки </t>
  </si>
  <si>
    <t>Лестничная клетка Ме вставки полы (плитка керамогранитная)</t>
  </si>
  <si>
    <t>10.1.</t>
  </si>
  <si>
    <t>Демонтаж стены из СП в CIP</t>
  </si>
  <si>
    <t>указать общий срок выполнения работ, а также для каждой конкретной позиции</t>
  </si>
  <si>
    <t>Срок проведения работ, кал. Дней</t>
  </si>
  <si>
    <t>Срок выполнения, календарные дни</t>
  </si>
  <si>
    <t>указать размер аванса</t>
  </si>
  <si>
    <t>указать опят работы, предоставить референс лист</t>
  </si>
  <si>
    <t>Участник тендерного отбора</t>
  </si>
  <si>
    <r>
      <rPr>
        <b/>
        <u/>
        <sz val="20"/>
        <color theme="1"/>
        <rFont val="Times New Roman"/>
        <family val="1"/>
        <charset val="204"/>
      </rPr>
      <t>Коммерческое предложение
Наименование работ:</t>
    </r>
    <r>
      <rPr>
        <b/>
        <sz val="20"/>
        <color theme="1"/>
        <rFont val="Times New Roman"/>
        <family val="1"/>
        <charset val="204"/>
      </rPr>
      <t xml:space="preserve"> На выполнение работ по чистовой отделке жб конструкций балочного перекрытия, колонн, лифтовой шахты, лестничной клетки и полов на объекте: «Реконструкция комплекса производственных объектов ОАО «Северное Молоко», 2й этап, расположенном по адресу: Вологодская обл., г. Грязовец, ул. Соколовская, д.59. согласно ТЗ.
</t>
    </r>
    <r>
      <rPr>
        <b/>
        <u/>
        <sz val="20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20"/>
        <color theme="1"/>
        <rFont val="Times New Roman"/>
        <family val="1"/>
        <charset val="204"/>
      </rPr>
      <t xml:space="preserve"> Проектная группа</t>
    </r>
  </si>
  <si>
    <t>6.2.</t>
  </si>
  <si>
    <t>Устройство нащельников в проёмах балочного перекрытия с герметизацией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</si>
</sst>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0" xfId="0" applyBorder="1"/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19" xfId="0" applyFont="1" applyBorder="1"/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20" xfId="0" applyFont="1" applyBorder="1"/>
    <xf numFmtId="0" fontId="6" fillId="0" borderId="4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vertical="center" wrapText="1"/>
    </xf>
    <xf numFmtId="0" fontId="6" fillId="0" borderId="36" xfId="0" applyFont="1" applyBorder="1" applyAlignment="1">
      <alignment horizontal="justify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0" fillId="0" borderId="0" xfId="0" applyBorder="1"/>
    <xf numFmtId="4" fontId="0" fillId="0" borderId="0" xfId="0" applyNumberFormat="1" applyBorder="1"/>
    <xf numFmtId="0" fontId="5" fillId="0" borderId="11" xfId="0" applyFont="1" applyBorder="1" applyAlignment="1">
      <alignment horizontal="center" vertical="center" wrapText="1"/>
    </xf>
    <xf numFmtId="16" fontId="5" fillId="0" borderId="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I32"/>
  <sheetViews>
    <sheetView tabSelected="1" zoomScale="48" zoomScaleNormal="48" workbookViewId="0">
      <selection activeCell="P19" sqref="P19"/>
    </sheetView>
  </sheetViews>
  <sheetFormatPr defaultRowHeight="15" x14ac:dyDescent="0.25"/>
  <cols>
    <col min="1" max="1" width="11.5703125" bestFit="1" customWidth="1"/>
    <col min="2" max="2" width="93" customWidth="1"/>
    <col min="3" max="3" width="21.5703125" customWidth="1"/>
    <col min="4" max="5" width="22.28515625" customWidth="1"/>
    <col min="6" max="6" width="20.7109375" customWidth="1"/>
    <col min="7" max="7" width="22.28515625" customWidth="1"/>
    <col min="8" max="8" width="20.7109375" customWidth="1"/>
    <col min="9" max="9" width="22.28515625" customWidth="1"/>
    <col min="10" max="10" width="30.140625" customWidth="1"/>
    <col min="11" max="11" width="12.7109375" style="46" bestFit="1" customWidth="1"/>
    <col min="12" max="347" width="9.140625" style="46"/>
  </cols>
  <sheetData>
    <row r="1" spans="1:10" ht="138" customHeight="1" thickBot="1" x14ac:dyDescent="0.3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36.75" customHeight="1" thickBot="1" x14ac:dyDescent="0.3">
      <c r="A2" s="63" t="s">
        <v>19</v>
      </c>
      <c r="B2" s="64"/>
      <c r="C2" s="73" t="s">
        <v>6</v>
      </c>
      <c r="D2" s="73" t="s">
        <v>13</v>
      </c>
      <c r="E2" s="73" t="s">
        <v>56</v>
      </c>
      <c r="F2" s="84" t="s">
        <v>60</v>
      </c>
      <c r="G2" s="85"/>
      <c r="H2" s="85"/>
      <c r="I2" s="85"/>
      <c r="J2" s="86"/>
    </row>
    <row r="3" spans="1:10" ht="86.25" customHeight="1" thickBot="1" x14ac:dyDescent="0.3">
      <c r="A3" s="65"/>
      <c r="B3" s="66"/>
      <c r="C3" s="74"/>
      <c r="D3" s="74"/>
      <c r="E3" s="74"/>
      <c r="F3" s="87" t="s">
        <v>20</v>
      </c>
      <c r="G3" s="88"/>
      <c r="H3" s="88"/>
      <c r="I3" s="88"/>
      <c r="J3" s="89"/>
    </row>
    <row r="4" spans="1:10" ht="60" customHeight="1" thickBot="1" x14ac:dyDescent="0.3">
      <c r="A4" s="67" t="s">
        <v>12</v>
      </c>
      <c r="B4" s="68"/>
      <c r="C4" s="42"/>
      <c r="D4" s="45"/>
      <c r="E4" s="50"/>
      <c r="F4" s="81" t="s">
        <v>21</v>
      </c>
      <c r="G4" s="82"/>
      <c r="H4" s="82"/>
      <c r="I4" s="82"/>
      <c r="J4" s="83"/>
    </row>
    <row r="5" spans="1:10" ht="27.75" customHeight="1" thickBot="1" x14ac:dyDescent="0.3">
      <c r="A5" s="67" t="s">
        <v>18</v>
      </c>
      <c r="B5" s="68"/>
      <c r="C5" s="32"/>
      <c r="D5" s="34"/>
      <c r="E5" s="29"/>
      <c r="F5" s="56" t="s">
        <v>22</v>
      </c>
      <c r="G5" s="57"/>
      <c r="H5" s="57"/>
      <c r="I5" s="57"/>
      <c r="J5" s="58"/>
    </row>
    <row r="6" spans="1:10" ht="55.5" customHeight="1" x14ac:dyDescent="0.25">
      <c r="A6" s="69"/>
      <c r="B6" s="70"/>
      <c r="C6" s="33"/>
      <c r="D6" s="40"/>
      <c r="E6" s="28"/>
      <c r="F6" s="79" t="s">
        <v>11</v>
      </c>
      <c r="G6" s="80"/>
      <c r="H6" s="80" t="s">
        <v>10</v>
      </c>
      <c r="I6" s="80"/>
      <c r="J6" s="90" t="s">
        <v>9</v>
      </c>
    </row>
    <row r="7" spans="1:10" ht="33.75" customHeight="1" thickBot="1" x14ac:dyDescent="0.3">
      <c r="A7" s="71"/>
      <c r="B7" s="72"/>
      <c r="C7" s="34"/>
      <c r="D7" s="34"/>
      <c r="E7" s="29"/>
      <c r="F7" s="24" t="s">
        <v>8</v>
      </c>
      <c r="G7" s="9" t="s">
        <v>7</v>
      </c>
      <c r="H7" s="9" t="s">
        <v>8</v>
      </c>
      <c r="I7" s="9" t="s">
        <v>7</v>
      </c>
      <c r="J7" s="91"/>
    </row>
    <row r="8" spans="1:10" ht="23.25" x14ac:dyDescent="0.25">
      <c r="A8" s="2" t="s">
        <v>23</v>
      </c>
      <c r="B8" s="25" t="s">
        <v>24</v>
      </c>
      <c r="C8" s="35" t="s">
        <v>17</v>
      </c>
      <c r="D8" s="42">
        <v>1200</v>
      </c>
      <c r="E8" s="51"/>
      <c r="F8" s="11">
        <v>0</v>
      </c>
      <c r="G8" s="4">
        <f t="shared" ref="G8:G25" si="0">F8*D8</f>
        <v>0</v>
      </c>
      <c r="H8" s="4">
        <v>0</v>
      </c>
      <c r="I8" s="4">
        <f t="shared" ref="I8:I25" si="1">H8*D8</f>
        <v>0</v>
      </c>
      <c r="J8" s="5">
        <f>I8+G8</f>
        <v>0</v>
      </c>
    </row>
    <row r="9" spans="1:10" ht="23.25" x14ac:dyDescent="0.25">
      <c r="A9" s="49" t="s">
        <v>25</v>
      </c>
      <c r="B9" s="12" t="s">
        <v>24</v>
      </c>
      <c r="C9" s="35" t="s">
        <v>15</v>
      </c>
      <c r="D9" s="31">
        <v>800</v>
      </c>
      <c r="E9" s="52"/>
      <c r="F9" s="10">
        <v>0</v>
      </c>
      <c r="G9" s="7">
        <f t="shared" si="0"/>
        <v>0</v>
      </c>
      <c r="H9" s="7">
        <v>0</v>
      </c>
      <c r="I9" s="7">
        <f t="shared" si="1"/>
        <v>0</v>
      </c>
      <c r="J9" s="5">
        <f t="shared" ref="J9:J17" si="2">I9+G9</f>
        <v>0</v>
      </c>
    </row>
    <row r="10" spans="1:10" ht="23.25" x14ac:dyDescent="0.25">
      <c r="A10" s="3" t="s">
        <v>26</v>
      </c>
      <c r="B10" s="12" t="s">
        <v>27</v>
      </c>
      <c r="C10" s="35" t="s">
        <v>15</v>
      </c>
      <c r="D10" s="31">
        <v>130</v>
      </c>
      <c r="E10" s="52"/>
      <c r="F10" s="10">
        <v>0</v>
      </c>
      <c r="G10" s="7">
        <f t="shared" si="0"/>
        <v>0</v>
      </c>
      <c r="H10" s="7">
        <v>0</v>
      </c>
      <c r="I10" s="7">
        <f t="shared" si="1"/>
        <v>0</v>
      </c>
      <c r="J10" s="5">
        <f t="shared" si="2"/>
        <v>0</v>
      </c>
    </row>
    <row r="11" spans="1:10" ht="23.25" x14ac:dyDescent="0.25">
      <c r="A11" s="3" t="s">
        <v>28</v>
      </c>
      <c r="B11" s="26" t="s">
        <v>29</v>
      </c>
      <c r="C11" s="35" t="s">
        <v>15</v>
      </c>
      <c r="D11" s="31">
        <v>160</v>
      </c>
      <c r="E11" s="52"/>
      <c r="F11" s="10">
        <v>0</v>
      </c>
      <c r="G11" s="7">
        <f t="shared" si="0"/>
        <v>0</v>
      </c>
      <c r="H11" s="7">
        <v>0</v>
      </c>
      <c r="I11" s="7">
        <f t="shared" si="1"/>
        <v>0</v>
      </c>
      <c r="J11" s="5">
        <f t="shared" si="2"/>
        <v>0</v>
      </c>
    </row>
    <row r="12" spans="1:10" ht="23.25" x14ac:dyDescent="0.25">
      <c r="A12" s="3" t="s">
        <v>30</v>
      </c>
      <c r="B12" s="26" t="s">
        <v>31</v>
      </c>
      <c r="C12" s="35" t="s">
        <v>15</v>
      </c>
      <c r="D12" s="31">
        <v>130</v>
      </c>
      <c r="E12" s="52"/>
      <c r="F12" s="10">
        <v>0</v>
      </c>
      <c r="G12" s="7">
        <f t="shared" si="0"/>
        <v>0</v>
      </c>
      <c r="H12" s="7">
        <v>0</v>
      </c>
      <c r="I12" s="7">
        <f t="shared" si="1"/>
        <v>0</v>
      </c>
      <c r="J12" s="5">
        <f t="shared" si="2"/>
        <v>0</v>
      </c>
    </row>
    <row r="13" spans="1:10" ht="23.25" x14ac:dyDescent="0.25">
      <c r="A13" s="3" t="s">
        <v>32</v>
      </c>
      <c r="B13" s="26" t="s">
        <v>34</v>
      </c>
      <c r="C13" s="35" t="s">
        <v>15</v>
      </c>
      <c r="D13" s="31">
        <v>200</v>
      </c>
      <c r="E13" s="52"/>
      <c r="F13" s="10">
        <v>0</v>
      </c>
      <c r="G13" s="7">
        <f t="shared" si="0"/>
        <v>0</v>
      </c>
      <c r="H13" s="7">
        <v>0</v>
      </c>
      <c r="I13" s="7">
        <f t="shared" si="1"/>
        <v>0</v>
      </c>
      <c r="J13" s="5">
        <f t="shared" si="2"/>
        <v>0</v>
      </c>
    </row>
    <row r="14" spans="1:10" ht="23.25" x14ac:dyDescent="0.25">
      <c r="A14" s="3" t="s">
        <v>33</v>
      </c>
      <c r="B14" s="26" t="s">
        <v>35</v>
      </c>
      <c r="C14" s="35" t="s">
        <v>15</v>
      </c>
      <c r="D14" s="31">
        <v>80</v>
      </c>
      <c r="E14" s="52"/>
      <c r="F14" s="10">
        <v>0</v>
      </c>
      <c r="G14" s="7">
        <f t="shared" si="0"/>
        <v>0</v>
      </c>
      <c r="H14" s="7">
        <v>0</v>
      </c>
      <c r="I14" s="7">
        <f t="shared" si="1"/>
        <v>0</v>
      </c>
      <c r="J14" s="5">
        <f t="shared" si="2"/>
        <v>0</v>
      </c>
    </row>
    <row r="15" spans="1:10" ht="27.75" customHeight="1" x14ac:dyDescent="0.25">
      <c r="A15" s="3" t="s">
        <v>36</v>
      </c>
      <c r="B15" s="26" t="s">
        <v>37</v>
      </c>
      <c r="C15" s="35" t="s">
        <v>15</v>
      </c>
      <c r="D15" s="31">
        <v>90</v>
      </c>
      <c r="E15" s="52"/>
      <c r="F15" s="10">
        <v>0</v>
      </c>
      <c r="G15" s="7">
        <f t="shared" si="0"/>
        <v>0</v>
      </c>
      <c r="H15" s="7">
        <v>0</v>
      </c>
      <c r="I15" s="7">
        <f t="shared" si="1"/>
        <v>0</v>
      </c>
      <c r="J15" s="5">
        <f t="shared" si="2"/>
        <v>0</v>
      </c>
    </row>
    <row r="16" spans="1:10" ht="23.25" x14ac:dyDescent="0.25">
      <c r="A16" s="3" t="s">
        <v>38</v>
      </c>
      <c r="B16" s="26" t="s">
        <v>39</v>
      </c>
      <c r="C16" s="35" t="s">
        <v>15</v>
      </c>
      <c r="D16" s="31">
        <v>120</v>
      </c>
      <c r="E16" s="52"/>
      <c r="F16" s="10">
        <v>0</v>
      </c>
      <c r="G16" s="7">
        <f t="shared" si="0"/>
        <v>0</v>
      </c>
      <c r="H16" s="7">
        <v>0</v>
      </c>
      <c r="I16" s="7">
        <f t="shared" si="1"/>
        <v>0</v>
      </c>
      <c r="J16" s="5">
        <f t="shared" si="2"/>
        <v>0</v>
      </c>
    </row>
    <row r="17" spans="1:347" s="1" customFormat="1" ht="23.25" x14ac:dyDescent="0.25">
      <c r="A17" s="3" t="s">
        <v>40</v>
      </c>
      <c r="B17" s="26" t="s">
        <v>41</v>
      </c>
      <c r="C17" s="35" t="s">
        <v>15</v>
      </c>
      <c r="D17" s="31">
        <v>30</v>
      </c>
      <c r="E17" s="52"/>
      <c r="F17" s="10">
        <v>0</v>
      </c>
      <c r="G17" s="7">
        <f t="shared" si="0"/>
        <v>0</v>
      </c>
      <c r="H17" s="7">
        <v>0</v>
      </c>
      <c r="I17" s="7">
        <f t="shared" si="1"/>
        <v>0</v>
      </c>
      <c r="J17" s="5">
        <f t="shared" si="2"/>
        <v>0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6"/>
      <c r="LB17" s="46"/>
      <c r="LC17" s="46"/>
      <c r="LD17" s="46"/>
      <c r="LE17" s="46"/>
      <c r="LF17" s="46"/>
      <c r="LG17" s="46"/>
      <c r="LH17" s="46"/>
      <c r="LI17" s="46"/>
      <c r="LJ17" s="46"/>
      <c r="LK17" s="46"/>
      <c r="LL17" s="46"/>
      <c r="LM17" s="46"/>
      <c r="LN17" s="46"/>
      <c r="LO17" s="46"/>
      <c r="LP17" s="46"/>
      <c r="LQ17" s="46"/>
      <c r="LR17" s="46"/>
      <c r="LS17" s="46"/>
      <c r="LT17" s="46"/>
      <c r="LU17" s="46"/>
      <c r="LV17" s="46"/>
      <c r="LW17" s="46"/>
      <c r="LX17" s="46"/>
      <c r="LY17" s="46"/>
      <c r="LZ17" s="46"/>
      <c r="MA17" s="46"/>
      <c r="MB17" s="46"/>
      <c r="MC17" s="46"/>
      <c r="MD17" s="46"/>
      <c r="ME17" s="46"/>
      <c r="MF17" s="46"/>
      <c r="MG17" s="46"/>
      <c r="MH17" s="46"/>
      <c r="MI17" s="46"/>
    </row>
    <row r="18" spans="1:347" s="1" customFormat="1" ht="23.25" x14ac:dyDescent="0.25">
      <c r="A18" s="3" t="s">
        <v>42</v>
      </c>
      <c r="B18" s="26" t="s">
        <v>43</v>
      </c>
      <c r="C18" s="35" t="s">
        <v>15</v>
      </c>
      <c r="D18" s="31">
        <v>150</v>
      </c>
      <c r="E18" s="52"/>
      <c r="F18" s="10">
        <v>0</v>
      </c>
      <c r="G18" s="7">
        <f t="shared" si="0"/>
        <v>0</v>
      </c>
      <c r="H18" s="7">
        <v>0</v>
      </c>
      <c r="I18" s="7">
        <f t="shared" si="1"/>
        <v>0</v>
      </c>
      <c r="J18" s="5">
        <f t="shared" ref="J18:J25" si="3">I18+G18</f>
        <v>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  <c r="LE18" s="46"/>
      <c r="LF18" s="46"/>
      <c r="LG18" s="46"/>
      <c r="LH18" s="46"/>
      <c r="LI18" s="46"/>
      <c r="LJ18" s="46"/>
      <c r="LK18" s="46"/>
      <c r="LL18" s="46"/>
      <c r="LM18" s="46"/>
      <c r="LN18" s="46"/>
      <c r="LO18" s="46"/>
      <c r="LP18" s="46"/>
      <c r="LQ18" s="46"/>
      <c r="LR18" s="46"/>
      <c r="LS18" s="46"/>
      <c r="LT18" s="46"/>
      <c r="LU18" s="46"/>
      <c r="LV18" s="46"/>
      <c r="LW18" s="46"/>
      <c r="LX18" s="46"/>
      <c r="LY18" s="46"/>
      <c r="LZ18" s="46"/>
      <c r="MA18" s="46"/>
      <c r="MB18" s="46"/>
      <c r="MC18" s="46"/>
      <c r="MD18" s="46"/>
      <c r="ME18" s="46"/>
      <c r="MF18" s="46"/>
      <c r="MG18" s="46"/>
      <c r="MH18" s="46"/>
      <c r="MI18" s="46"/>
    </row>
    <row r="19" spans="1:347" s="1" customFormat="1" ht="23.25" x14ac:dyDescent="0.25">
      <c r="A19" s="3" t="s">
        <v>44</v>
      </c>
      <c r="B19" s="26" t="s">
        <v>43</v>
      </c>
      <c r="C19" s="35" t="s">
        <v>15</v>
      </c>
      <c r="D19" s="31">
        <v>80</v>
      </c>
      <c r="E19" s="52"/>
      <c r="F19" s="10">
        <v>0</v>
      </c>
      <c r="G19" s="7">
        <f t="shared" si="0"/>
        <v>0</v>
      </c>
      <c r="H19" s="7">
        <v>0</v>
      </c>
      <c r="I19" s="7">
        <f t="shared" si="1"/>
        <v>0</v>
      </c>
      <c r="J19" s="5">
        <f t="shared" si="3"/>
        <v>0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/>
      <c r="JC19" s="46"/>
      <c r="JD19" s="46"/>
      <c r="JE19" s="46"/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/>
      <c r="KP19" s="46"/>
      <c r="KQ19" s="46"/>
      <c r="KR19" s="46"/>
      <c r="KS19" s="46"/>
      <c r="KT19" s="46"/>
      <c r="KU19" s="46"/>
      <c r="KV19" s="46"/>
      <c r="KW19" s="46"/>
      <c r="KX19" s="46"/>
      <c r="KY19" s="46"/>
      <c r="KZ19" s="46"/>
      <c r="LA19" s="46"/>
      <c r="LB19" s="46"/>
      <c r="LC19" s="46"/>
      <c r="LD19" s="46"/>
      <c r="LE19" s="46"/>
      <c r="LF19" s="46"/>
      <c r="LG19" s="46"/>
      <c r="LH19" s="46"/>
      <c r="LI19" s="46"/>
      <c r="LJ19" s="46"/>
      <c r="LK19" s="46"/>
      <c r="LL19" s="46"/>
      <c r="LM19" s="46"/>
      <c r="LN19" s="46"/>
      <c r="LO19" s="46"/>
      <c r="LP19" s="46"/>
      <c r="LQ19" s="46"/>
      <c r="LR19" s="46"/>
      <c r="LS19" s="46"/>
      <c r="LT19" s="46"/>
      <c r="LU19" s="46"/>
      <c r="LV19" s="46"/>
      <c r="LW19" s="46"/>
      <c r="LX19" s="46"/>
      <c r="LY19" s="46"/>
      <c r="LZ19" s="46"/>
      <c r="MA19" s="46"/>
      <c r="MB19" s="46"/>
      <c r="MC19" s="46"/>
      <c r="MD19" s="46"/>
      <c r="ME19" s="46"/>
      <c r="MF19" s="46"/>
      <c r="MG19" s="46"/>
      <c r="MH19" s="46"/>
      <c r="MI19" s="46"/>
    </row>
    <row r="20" spans="1:347" s="1" customFormat="1" ht="23.25" x14ac:dyDescent="0.25">
      <c r="A20" s="3" t="s">
        <v>45</v>
      </c>
      <c r="B20" s="26" t="s">
        <v>46</v>
      </c>
      <c r="C20" s="35" t="s">
        <v>15</v>
      </c>
      <c r="D20" s="31">
        <v>3400</v>
      </c>
      <c r="E20" s="52"/>
      <c r="F20" s="10">
        <v>0</v>
      </c>
      <c r="G20" s="7">
        <f t="shared" si="0"/>
        <v>0</v>
      </c>
      <c r="H20" s="7">
        <v>0</v>
      </c>
      <c r="I20" s="7">
        <f t="shared" si="1"/>
        <v>0</v>
      </c>
      <c r="J20" s="5">
        <f t="shared" si="3"/>
        <v>0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G20" s="46"/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/>
      <c r="MB20" s="46"/>
      <c r="MC20" s="46"/>
      <c r="MD20" s="46"/>
      <c r="ME20" s="46"/>
      <c r="MF20" s="46"/>
      <c r="MG20" s="46"/>
      <c r="MH20" s="46"/>
      <c r="MI20" s="46"/>
    </row>
    <row r="21" spans="1:347" s="1" customFormat="1" ht="46.5" x14ac:dyDescent="0.25">
      <c r="A21" s="3" t="s">
        <v>62</v>
      </c>
      <c r="B21" s="26" t="s">
        <v>63</v>
      </c>
      <c r="C21" s="35" t="s">
        <v>15</v>
      </c>
      <c r="D21" s="31">
        <v>100</v>
      </c>
      <c r="E21" s="52"/>
      <c r="F21" s="10">
        <v>0</v>
      </c>
      <c r="G21" s="7">
        <f>F21*D21</f>
        <v>0</v>
      </c>
      <c r="H21" s="7">
        <v>0</v>
      </c>
      <c r="I21" s="7">
        <f>H21*D21</f>
        <v>0</v>
      </c>
      <c r="J21" s="5">
        <f>I21+G21</f>
        <v>0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</row>
    <row r="22" spans="1:347" s="1" customFormat="1" ht="23.25" x14ac:dyDescent="0.25">
      <c r="A22" s="3" t="s">
        <v>47</v>
      </c>
      <c r="B22" s="26" t="s">
        <v>48</v>
      </c>
      <c r="C22" s="35" t="s">
        <v>15</v>
      </c>
      <c r="D22" s="31">
        <v>230</v>
      </c>
      <c r="E22" s="52"/>
      <c r="F22" s="10">
        <v>0</v>
      </c>
      <c r="G22" s="7">
        <f t="shared" si="0"/>
        <v>0</v>
      </c>
      <c r="H22" s="7">
        <v>0</v>
      </c>
      <c r="I22" s="7">
        <f t="shared" si="1"/>
        <v>0</v>
      </c>
      <c r="J22" s="5">
        <f t="shared" si="3"/>
        <v>0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</row>
    <row r="23" spans="1:347" s="1" customFormat="1" ht="46.5" x14ac:dyDescent="0.25">
      <c r="A23" s="3" t="s">
        <v>49</v>
      </c>
      <c r="B23" s="26" t="s">
        <v>51</v>
      </c>
      <c r="C23" s="35" t="s">
        <v>15</v>
      </c>
      <c r="D23" s="31">
        <v>700</v>
      </c>
      <c r="E23" s="52"/>
      <c r="F23" s="10">
        <v>0</v>
      </c>
      <c r="G23" s="7">
        <f t="shared" si="0"/>
        <v>0</v>
      </c>
      <c r="H23" s="7">
        <v>0</v>
      </c>
      <c r="I23" s="7">
        <f t="shared" si="1"/>
        <v>0</v>
      </c>
      <c r="J23" s="5">
        <f t="shared" si="3"/>
        <v>0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</row>
    <row r="24" spans="1:347" s="1" customFormat="1" ht="46.5" x14ac:dyDescent="0.25">
      <c r="A24" s="3" t="s">
        <v>50</v>
      </c>
      <c r="B24" s="26" t="s">
        <v>52</v>
      </c>
      <c r="C24" s="35" t="s">
        <v>15</v>
      </c>
      <c r="D24" s="31">
        <v>100</v>
      </c>
      <c r="E24" s="52"/>
      <c r="F24" s="10">
        <v>0</v>
      </c>
      <c r="G24" s="7">
        <f t="shared" si="0"/>
        <v>0</v>
      </c>
      <c r="H24" s="7">
        <v>0</v>
      </c>
      <c r="I24" s="7">
        <f t="shared" si="1"/>
        <v>0</v>
      </c>
      <c r="J24" s="5">
        <f t="shared" si="3"/>
        <v>0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</row>
    <row r="25" spans="1:347" s="1" customFormat="1" ht="24" thickBot="1" x14ac:dyDescent="0.3">
      <c r="A25" s="3" t="s">
        <v>53</v>
      </c>
      <c r="B25" s="26" t="s">
        <v>54</v>
      </c>
      <c r="C25" s="35" t="s">
        <v>15</v>
      </c>
      <c r="D25" s="31">
        <v>180</v>
      </c>
      <c r="E25" s="52"/>
      <c r="F25" s="10">
        <v>0</v>
      </c>
      <c r="G25" s="7">
        <f t="shared" si="0"/>
        <v>0</v>
      </c>
      <c r="H25" s="7">
        <v>0</v>
      </c>
      <c r="I25" s="7">
        <f t="shared" si="1"/>
        <v>0</v>
      </c>
      <c r="J25" s="5">
        <f t="shared" si="3"/>
        <v>0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</row>
    <row r="26" spans="1:347" ht="24" thickBot="1" x14ac:dyDescent="0.4">
      <c r="A26" s="6"/>
      <c r="B26" s="27" t="s">
        <v>5</v>
      </c>
      <c r="C26" s="36"/>
      <c r="D26" s="41"/>
      <c r="E26" s="48"/>
      <c r="F26" s="13"/>
      <c r="G26" s="15">
        <f>SUM(G8:G25)</f>
        <v>0</v>
      </c>
      <c r="H26" s="14"/>
      <c r="I26" s="16">
        <f>SUM(I8:I25)</f>
        <v>0</v>
      </c>
      <c r="J26" s="18">
        <f>SUM(J8:J25)</f>
        <v>0</v>
      </c>
      <c r="K26" s="47"/>
    </row>
    <row r="27" spans="1:347" ht="23.25" x14ac:dyDescent="0.35">
      <c r="A27" s="6"/>
      <c r="B27" s="28" t="s">
        <v>3</v>
      </c>
      <c r="C27" s="37"/>
      <c r="D27" s="42"/>
      <c r="E27" s="51"/>
      <c r="F27" s="11"/>
      <c r="G27" s="4"/>
      <c r="H27" s="4"/>
      <c r="I27" s="17"/>
      <c r="J27" s="19">
        <f>J26*20/120</f>
        <v>0</v>
      </c>
    </row>
    <row r="28" spans="1:347" ht="24" thickBot="1" x14ac:dyDescent="0.4">
      <c r="A28" s="6"/>
      <c r="B28" s="29" t="s">
        <v>4</v>
      </c>
      <c r="C28" s="38"/>
      <c r="D28" s="43"/>
      <c r="E28" s="53"/>
      <c r="F28" s="21"/>
      <c r="G28" s="22"/>
      <c r="H28" s="22"/>
      <c r="I28" s="23" t="s">
        <v>16</v>
      </c>
      <c r="J28" s="20">
        <f>J26-J27</f>
        <v>0</v>
      </c>
    </row>
    <row r="29" spans="1:347" ht="46.5" customHeight="1" x14ac:dyDescent="0.35">
      <c r="A29" s="6"/>
      <c r="B29" s="30" t="s">
        <v>57</v>
      </c>
      <c r="C29" s="39"/>
      <c r="D29" s="31"/>
      <c r="E29" s="52"/>
      <c r="F29" s="76" t="s">
        <v>55</v>
      </c>
      <c r="G29" s="77"/>
      <c r="H29" s="77"/>
      <c r="I29" s="77"/>
      <c r="J29" s="78"/>
    </row>
    <row r="30" spans="1:347" ht="23.25" x14ac:dyDescent="0.35">
      <c r="A30" s="6"/>
      <c r="B30" s="30" t="s">
        <v>1</v>
      </c>
      <c r="C30" s="39"/>
      <c r="D30" s="35"/>
      <c r="E30" s="54"/>
      <c r="F30" s="59" t="s">
        <v>14</v>
      </c>
      <c r="G30" s="60"/>
      <c r="H30" s="60"/>
      <c r="I30" s="60"/>
      <c r="J30" s="61"/>
    </row>
    <row r="31" spans="1:347" ht="23.25" x14ac:dyDescent="0.35">
      <c r="A31" s="6"/>
      <c r="B31" s="30" t="s">
        <v>0</v>
      </c>
      <c r="C31" s="39"/>
      <c r="D31" s="35"/>
      <c r="E31" s="54"/>
      <c r="F31" s="62" t="s">
        <v>58</v>
      </c>
      <c r="G31" s="60"/>
      <c r="H31" s="60"/>
      <c r="I31" s="60"/>
      <c r="J31" s="61"/>
    </row>
    <row r="32" spans="1:347" ht="24" thickBot="1" x14ac:dyDescent="0.4">
      <c r="A32" s="8"/>
      <c r="B32" s="29" t="s">
        <v>2</v>
      </c>
      <c r="C32" s="34"/>
      <c r="D32" s="44"/>
      <c r="E32" s="55"/>
      <c r="F32" s="56" t="s">
        <v>59</v>
      </c>
      <c r="G32" s="57"/>
      <c r="H32" s="57"/>
      <c r="I32" s="57"/>
      <c r="J32" s="58"/>
    </row>
  </sheetData>
  <mergeCells count="19">
    <mergeCell ref="A1:J1"/>
    <mergeCell ref="F29:J29"/>
    <mergeCell ref="F6:G6"/>
    <mergeCell ref="H6:I6"/>
    <mergeCell ref="C2:C3"/>
    <mergeCell ref="D2:D3"/>
    <mergeCell ref="F4:J4"/>
    <mergeCell ref="F2:J2"/>
    <mergeCell ref="F3:J3"/>
    <mergeCell ref="F5:J5"/>
    <mergeCell ref="J6:J7"/>
    <mergeCell ref="F32:J32"/>
    <mergeCell ref="F30:J30"/>
    <mergeCell ref="F31:J31"/>
    <mergeCell ref="A2:B3"/>
    <mergeCell ref="A4:B4"/>
    <mergeCell ref="A5:B5"/>
    <mergeCell ref="A6:B7"/>
    <mergeCell ref="E2:E3"/>
  </mergeCells>
  <phoneticPr fontId="1" type="noConversion"/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2020-07-10T10:52:35Z</dcterms:modified>
</cp:coreProperties>
</file>