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D1D86F3C-FE37-48A3-BC3F-58F6FED7F3F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1" l="1"/>
  <c r="L9" i="1" s="1"/>
  <c r="K9" i="1"/>
  <c r="I10" i="1"/>
  <c r="K10" i="1"/>
  <c r="I11" i="1"/>
  <c r="L11" i="1" s="1"/>
  <c r="K11" i="1"/>
  <c r="I12" i="1"/>
  <c r="K12" i="1"/>
  <c r="I13" i="1"/>
  <c r="L13" i="1" s="1"/>
  <c r="K13" i="1"/>
  <c r="I14" i="1"/>
  <c r="K14" i="1"/>
  <c r="I15" i="1"/>
  <c r="K15" i="1"/>
  <c r="L15" i="1"/>
  <c r="I16" i="1"/>
  <c r="L16" i="1" s="1"/>
  <c r="K16" i="1"/>
  <c r="I17" i="1"/>
  <c r="K17" i="1"/>
  <c r="L17" i="1"/>
  <c r="I18" i="1"/>
  <c r="L18" i="1" s="1"/>
  <c r="K18" i="1"/>
  <c r="I19" i="1"/>
  <c r="K19" i="1"/>
  <c r="L19" i="1"/>
  <c r="I20" i="1"/>
  <c r="K20" i="1"/>
  <c r="L12" i="1" l="1"/>
  <c r="L20" i="1"/>
  <c r="L10" i="1"/>
  <c r="L14" i="1"/>
  <c r="I8" i="1"/>
  <c r="K8" i="1"/>
  <c r="L8" i="1" l="1"/>
  <c r="I21" i="1" l="1"/>
  <c r="K21" i="1"/>
  <c r="L21" i="1" l="1"/>
  <c r="L22" i="1" l="1"/>
  <c r="L23" i="1" s="1"/>
</calcChain>
</file>

<file path=xl/sharedStrings.xml><?xml version="1.0" encoding="utf-8"?>
<sst xmlns="http://schemas.openxmlformats.org/spreadsheetml/2006/main" count="55" uniqueCount="44">
  <si>
    <t>Наличие СРО</t>
  </si>
  <si>
    <t>Порядок расчетов, предоплата</t>
  </si>
  <si>
    <t>Условия гарантии</t>
  </si>
  <si>
    <t>Опыт работы</t>
  </si>
  <si>
    <t>НДС, руб.</t>
  </si>
  <si>
    <t>Стоимость без НДС, руб.</t>
  </si>
  <si>
    <t>Общая, руб.</t>
  </si>
  <si>
    <t>За ед., руб.</t>
  </si>
  <si>
    <t>Стоимость итого, руб, с НДС:</t>
  </si>
  <si>
    <t>Стоимость работ, руб. с НДС</t>
  </si>
  <si>
    <t>Стоимость материалов, руб. с НДС</t>
  </si>
  <si>
    <t>ИНН/КПП</t>
  </si>
  <si>
    <t>Участник тендерного отбора</t>
  </si>
  <si>
    <t>Стоимость ИТОГО с НДС, руб.</t>
  </si>
  <si>
    <t>м2</t>
  </si>
  <si>
    <t>Срок выполнения раб. дней</t>
  </si>
  <si>
    <t>Критерии</t>
  </si>
  <si>
    <t>Объём работ по КП, м2, м3, тн и т.п.</t>
  </si>
  <si>
    <t>Объём работ по ТЗ, м2, м3, тн и т.п.</t>
  </si>
  <si>
    <t>Ед.изм. м2, м3, тн и т.п.</t>
  </si>
  <si>
    <t>указать срок выполнения работ</t>
  </si>
  <si>
    <t>минимум 60 месяцев</t>
  </si>
  <si>
    <t>Срок выполнения</t>
  </si>
  <si>
    <t>предоставить референс-лист</t>
  </si>
  <si>
    <r>
      <rPr>
        <b/>
        <u/>
        <sz val="18"/>
        <color theme="1"/>
        <rFont val="Times New Roman"/>
        <family val="1"/>
        <charset val="204"/>
      </rPr>
      <t>Наименование работ:</t>
    </r>
    <r>
      <rPr>
        <b/>
        <sz val="18"/>
        <color theme="1"/>
        <rFont val="Times New Roman"/>
        <family val="1"/>
        <charset val="204"/>
      </rPr>
      <t xml:space="preserve"> выполнение работ по демонтажу керамзито-бетонных панелей и монтажу сэндвич-панелей помещений цеха, коридора, лаборатории, теплопункта, кладовой производственного здания (пом. №№ 55 – 75  по тех. плану) на территории завода ОАО «Северное Молоко» согласно ТЗ., расположенном по адресу: Вологодская обл., г. Грязовец, ул. Соколовская, д.59.
</t>
    </r>
    <r>
      <rPr>
        <b/>
        <u/>
        <sz val="18"/>
        <color theme="1"/>
        <rFont val="Times New Roman"/>
        <family val="1"/>
        <charset val="204"/>
      </rPr>
      <t>Ответственное структурное подразделение:</t>
    </r>
    <r>
      <rPr>
        <b/>
        <sz val="18"/>
        <color theme="1"/>
        <rFont val="Times New Roman"/>
        <family val="1"/>
        <charset val="204"/>
      </rPr>
      <t xml:space="preserve"> Проектная группа</t>
    </r>
  </si>
  <si>
    <t xml:space="preserve">Устройство временной перегородки из ДВП  между осями А*п - Мп по оси 29п с последующим демонтажем </t>
  </si>
  <si>
    <t>Демонтаж существующих  керамзито-бетонных навесных панелей и стеклопакетов между осями 2**-1** по оси Пп и между осями А*п - Кп по оси 29п</t>
  </si>
  <si>
    <t xml:space="preserve">демонтаж стеклопакетов </t>
  </si>
  <si>
    <t xml:space="preserve">демонтаж панелей </t>
  </si>
  <si>
    <t>демонтаж кирпичной кладки парапета</t>
  </si>
  <si>
    <t>тн</t>
  </si>
  <si>
    <t>2.1</t>
  </si>
  <si>
    <t>2.2</t>
  </si>
  <si>
    <t>2.3</t>
  </si>
  <si>
    <t>Монтаж фасадных сэндвич панелей</t>
  </si>
  <si>
    <t>Устройство временной перегородки из ДВП по деревянному каркасу внутри помещений между осями 17п – 26п по оси Ап, Ап-Дп по оси 22п, 22п-26п по оси Дп</t>
  </si>
  <si>
    <t>Демонтаж существующих керамзито-бетонных навесных панелей и стеклопакетов между осями 17п – 26п по оси Ап, Ап-Дп по оси 22п, 22п-26п по оси Дп</t>
  </si>
  <si>
    <t>6.1</t>
  </si>
  <si>
    <t>6.2</t>
  </si>
  <si>
    <t>демонтажа стеклопакетов</t>
  </si>
  <si>
    <t>демонтажа панелей</t>
  </si>
  <si>
    <t>Монтаж фахверков  между осями 2**-1** по оси Пп и между осями А*п - Кп по оси 29п</t>
  </si>
  <si>
    <t>Монтаж фахверков  между осями 17п – 26п по оси Ап, Ап-Дп по оси 22п, 22п-26п по оси Дп</t>
  </si>
  <si>
    <t>Монтаж фасадных сэндвич панелей между осями 17п – 26п по оси Ап, Ап-Дп по оси 22п, 22п-26п по оси Дп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</si>
</sst>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0" fillId="0" borderId="24" xfId="0" applyBorder="1"/>
    <xf numFmtId="0" fontId="5" fillId="0" borderId="30" xfId="0" applyFont="1" applyBorder="1" applyAlignment="1">
      <alignment horizontal="justify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justify" vertical="center" wrapText="1"/>
    </xf>
    <xf numFmtId="0" fontId="5" fillId="0" borderId="27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justify" vertical="center" wrapText="1"/>
    </xf>
    <xf numFmtId="0" fontId="6" fillId="0" borderId="24" xfId="0" applyFont="1" applyBorder="1" applyAlignment="1">
      <alignment horizontal="justify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justify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8" fillId="0" borderId="24" xfId="0" applyFont="1" applyBorder="1"/>
    <xf numFmtId="0" fontId="6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6" fillId="0" borderId="27" xfId="0" applyFont="1" applyBorder="1" applyAlignment="1">
      <alignment horizontal="justify" vertical="center" wrapText="1"/>
    </xf>
    <xf numFmtId="0" fontId="6" fillId="0" borderId="23" xfId="0" applyFont="1" applyBorder="1" applyAlignment="1">
      <alignment vertical="center" wrapText="1"/>
    </xf>
    <xf numFmtId="0" fontId="0" fillId="0" borderId="23" xfId="0" applyBorder="1"/>
    <xf numFmtId="17" fontId="6" fillId="0" borderId="23" xfId="0" applyNumberFormat="1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17" fontId="6" fillId="0" borderId="19" xfId="0" applyNumberFormat="1" applyFont="1" applyBorder="1" applyAlignment="1">
      <alignment horizontal="center" vertical="center" wrapText="1"/>
    </xf>
    <xf numFmtId="17" fontId="6" fillId="0" borderId="34" xfId="0" applyNumberFormat="1" applyFont="1" applyBorder="1" applyAlignment="1">
      <alignment horizontal="center" vertical="center" wrapText="1"/>
    </xf>
    <xf numFmtId="17" fontId="6" fillId="0" borderId="31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27"/>
  <sheetViews>
    <sheetView tabSelected="1" zoomScale="70" zoomScaleNormal="70" workbookViewId="0">
      <selection activeCell="C9" sqref="C9"/>
    </sheetView>
  </sheetViews>
  <sheetFormatPr defaultRowHeight="15" x14ac:dyDescent="0.25"/>
  <cols>
    <col min="1" max="1" width="4.42578125" customWidth="1"/>
    <col min="2" max="2" width="7.5703125" bestFit="1" customWidth="1"/>
    <col min="3" max="3" width="80.7109375" customWidth="1"/>
    <col min="4" max="4" width="8.28515625" customWidth="1"/>
    <col min="5" max="5" width="10.28515625" customWidth="1"/>
    <col min="6" max="6" width="9.7109375" customWidth="1"/>
    <col min="7" max="7" width="11.85546875" customWidth="1"/>
    <col min="8" max="8" width="12.85546875" bestFit="1" customWidth="1"/>
    <col min="9" max="9" width="14.42578125" bestFit="1" customWidth="1"/>
    <col min="10" max="10" width="12.85546875" bestFit="1" customWidth="1"/>
    <col min="11" max="11" width="14.42578125" bestFit="1" customWidth="1"/>
    <col min="12" max="12" width="14.140625" customWidth="1"/>
  </cols>
  <sheetData>
    <row r="1" spans="2:12" ht="117" customHeight="1" thickBot="1" x14ac:dyDescent="0.3">
      <c r="B1" s="53" t="s">
        <v>24</v>
      </c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2:12" ht="32.25" customHeight="1" x14ac:dyDescent="0.25">
      <c r="B2" s="54"/>
      <c r="C2" s="69" t="s">
        <v>16</v>
      </c>
      <c r="D2" s="71" t="s">
        <v>19</v>
      </c>
      <c r="E2" s="71" t="s">
        <v>18</v>
      </c>
      <c r="F2" s="71" t="s">
        <v>17</v>
      </c>
      <c r="G2" s="71" t="s">
        <v>15</v>
      </c>
      <c r="H2" s="73" t="s">
        <v>12</v>
      </c>
      <c r="I2" s="74"/>
      <c r="J2" s="74"/>
      <c r="K2" s="74"/>
      <c r="L2" s="75"/>
    </row>
    <row r="3" spans="2:12" ht="71.25" customHeight="1" thickBot="1" x14ac:dyDescent="0.3">
      <c r="B3" s="55"/>
      <c r="C3" s="70"/>
      <c r="D3" s="72"/>
      <c r="E3" s="72"/>
      <c r="F3" s="72"/>
      <c r="G3" s="72"/>
      <c r="H3" s="79"/>
      <c r="I3" s="80"/>
      <c r="J3" s="80"/>
      <c r="K3" s="80"/>
      <c r="L3" s="81"/>
    </row>
    <row r="4" spans="2:12" ht="16.5" thickBot="1" x14ac:dyDescent="0.3">
      <c r="B4" s="3"/>
      <c r="C4" s="42" t="s">
        <v>11</v>
      </c>
      <c r="D4" s="4"/>
      <c r="E4" s="4"/>
      <c r="F4" s="26"/>
      <c r="G4" s="26"/>
      <c r="H4" s="76"/>
      <c r="I4" s="77"/>
      <c r="J4" s="77"/>
      <c r="K4" s="77"/>
      <c r="L4" s="78"/>
    </row>
    <row r="5" spans="2:12" ht="16.5" thickBot="1" x14ac:dyDescent="0.3">
      <c r="B5" s="5"/>
      <c r="C5" s="43" t="s">
        <v>0</v>
      </c>
      <c r="D5" s="6"/>
      <c r="E5" s="6"/>
      <c r="F5" s="27"/>
      <c r="G5" s="27"/>
      <c r="H5" s="62"/>
      <c r="I5" s="63"/>
      <c r="J5" s="63"/>
      <c r="K5" s="63"/>
      <c r="L5" s="64"/>
    </row>
    <row r="6" spans="2:12" ht="38.25" customHeight="1" x14ac:dyDescent="0.25">
      <c r="B6" s="7"/>
      <c r="C6" s="7"/>
      <c r="D6" s="8"/>
      <c r="E6" s="8"/>
      <c r="F6" s="15"/>
      <c r="G6" s="15"/>
      <c r="H6" s="67" t="s">
        <v>10</v>
      </c>
      <c r="I6" s="68"/>
      <c r="J6" s="68" t="s">
        <v>9</v>
      </c>
      <c r="K6" s="68"/>
      <c r="L6" s="65" t="s">
        <v>8</v>
      </c>
    </row>
    <row r="7" spans="2:12" ht="16.5" thickBot="1" x14ac:dyDescent="0.3">
      <c r="B7" s="9"/>
      <c r="C7" s="9"/>
      <c r="D7" s="10"/>
      <c r="E7" s="10"/>
      <c r="F7" s="10"/>
      <c r="G7" s="10"/>
      <c r="H7" s="49" t="s">
        <v>7</v>
      </c>
      <c r="I7" s="47" t="s">
        <v>6</v>
      </c>
      <c r="J7" s="47" t="s">
        <v>7</v>
      </c>
      <c r="K7" s="47" t="s">
        <v>6</v>
      </c>
      <c r="L7" s="66"/>
    </row>
    <row r="8" spans="2:12" ht="31.5" x14ac:dyDescent="0.25">
      <c r="B8" s="44">
        <v>1</v>
      </c>
      <c r="C8" s="35" t="s">
        <v>25</v>
      </c>
      <c r="D8" s="45" t="s">
        <v>14</v>
      </c>
      <c r="E8" s="46">
        <v>252</v>
      </c>
      <c r="F8" s="46"/>
      <c r="G8" s="46"/>
      <c r="H8" s="11">
        <v>0</v>
      </c>
      <c r="I8" s="11">
        <f t="shared" ref="I8:I20" si="0">F8*H8</f>
        <v>0</v>
      </c>
      <c r="J8" s="11">
        <v>0</v>
      </c>
      <c r="K8" s="11">
        <f t="shared" ref="K8:K20" si="1">J8*F8</f>
        <v>0</v>
      </c>
      <c r="L8" s="48">
        <f t="shared" ref="L8:L20" si="2">I8+K8</f>
        <v>0</v>
      </c>
    </row>
    <row r="9" spans="2:12" ht="47.25" x14ac:dyDescent="0.25">
      <c r="B9" s="44">
        <v>2</v>
      </c>
      <c r="C9" s="35" t="s">
        <v>26</v>
      </c>
      <c r="D9" s="45"/>
      <c r="E9" s="46"/>
      <c r="F9" s="46"/>
      <c r="G9" s="46"/>
      <c r="H9" s="21">
        <v>0</v>
      </c>
      <c r="I9" s="21">
        <f t="shared" si="0"/>
        <v>0</v>
      </c>
      <c r="J9" s="21">
        <v>0</v>
      </c>
      <c r="K9" s="21">
        <f t="shared" si="1"/>
        <v>0</v>
      </c>
      <c r="L9" s="33">
        <f t="shared" si="2"/>
        <v>0</v>
      </c>
    </row>
    <row r="10" spans="2:12" ht="15.75" x14ac:dyDescent="0.25">
      <c r="B10" s="82" t="s">
        <v>31</v>
      </c>
      <c r="C10" s="35" t="s">
        <v>27</v>
      </c>
      <c r="D10" s="45" t="s">
        <v>14</v>
      </c>
      <c r="E10" s="46">
        <v>120</v>
      </c>
      <c r="F10" s="46"/>
      <c r="G10" s="46"/>
      <c r="H10" s="21">
        <v>0</v>
      </c>
      <c r="I10" s="21">
        <f t="shared" si="0"/>
        <v>0</v>
      </c>
      <c r="J10" s="21">
        <v>0</v>
      </c>
      <c r="K10" s="21">
        <f t="shared" si="1"/>
        <v>0</v>
      </c>
      <c r="L10" s="33">
        <f t="shared" si="2"/>
        <v>0</v>
      </c>
    </row>
    <row r="11" spans="2:12" ht="15.75" x14ac:dyDescent="0.25">
      <c r="B11" s="82" t="s">
        <v>32</v>
      </c>
      <c r="C11" s="35" t="s">
        <v>28</v>
      </c>
      <c r="D11" s="45" t="s">
        <v>14</v>
      </c>
      <c r="E11" s="46">
        <v>273</v>
      </c>
      <c r="F11" s="46"/>
      <c r="G11" s="46"/>
      <c r="H11" s="21">
        <v>0</v>
      </c>
      <c r="I11" s="21">
        <f t="shared" si="0"/>
        <v>0</v>
      </c>
      <c r="J11" s="21">
        <v>0</v>
      </c>
      <c r="K11" s="21">
        <f t="shared" si="1"/>
        <v>0</v>
      </c>
      <c r="L11" s="33">
        <f t="shared" si="2"/>
        <v>0</v>
      </c>
    </row>
    <row r="12" spans="2:12" ht="15.75" x14ac:dyDescent="0.25">
      <c r="B12" s="82" t="s">
        <v>33</v>
      </c>
      <c r="C12" s="35" t="s">
        <v>29</v>
      </c>
      <c r="D12" s="45" t="s">
        <v>14</v>
      </c>
      <c r="E12" s="46">
        <v>7.6</v>
      </c>
      <c r="F12" s="46"/>
      <c r="G12" s="46"/>
      <c r="H12" s="21">
        <v>0</v>
      </c>
      <c r="I12" s="21">
        <f t="shared" si="0"/>
        <v>0</v>
      </c>
      <c r="J12" s="21">
        <v>0</v>
      </c>
      <c r="K12" s="21">
        <f t="shared" si="1"/>
        <v>0</v>
      </c>
      <c r="L12" s="33">
        <f t="shared" si="2"/>
        <v>0</v>
      </c>
    </row>
    <row r="13" spans="2:12" ht="31.5" x14ac:dyDescent="0.25">
      <c r="B13" s="44">
        <v>3</v>
      </c>
      <c r="C13" s="35" t="s">
        <v>41</v>
      </c>
      <c r="D13" s="45" t="s">
        <v>30</v>
      </c>
      <c r="E13" s="46">
        <v>4</v>
      </c>
      <c r="F13" s="46"/>
      <c r="G13" s="46"/>
      <c r="H13" s="21">
        <v>0</v>
      </c>
      <c r="I13" s="21">
        <f t="shared" si="0"/>
        <v>0</v>
      </c>
      <c r="J13" s="21">
        <v>0</v>
      </c>
      <c r="K13" s="21">
        <f t="shared" si="1"/>
        <v>0</v>
      </c>
      <c r="L13" s="33">
        <f t="shared" si="2"/>
        <v>0</v>
      </c>
    </row>
    <row r="14" spans="2:12" ht="15.75" x14ac:dyDescent="0.25">
      <c r="B14" s="44">
        <v>4</v>
      </c>
      <c r="C14" s="35" t="s">
        <v>34</v>
      </c>
      <c r="D14" s="45" t="s">
        <v>14</v>
      </c>
      <c r="E14" s="46">
        <v>450</v>
      </c>
      <c r="F14" s="46"/>
      <c r="G14" s="46"/>
      <c r="H14" s="21">
        <v>0</v>
      </c>
      <c r="I14" s="21">
        <f t="shared" si="0"/>
        <v>0</v>
      </c>
      <c r="J14" s="21">
        <v>0</v>
      </c>
      <c r="K14" s="21">
        <f t="shared" si="1"/>
        <v>0</v>
      </c>
      <c r="L14" s="33">
        <f t="shared" si="2"/>
        <v>0</v>
      </c>
    </row>
    <row r="15" spans="2:12" ht="47.25" x14ac:dyDescent="0.25">
      <c r="B15" s="44">
        <v>5</v>
      </c>
      <c r="C15" s="35" t="s">
        <v>35</v>
      </c>
      <c r="D15" s="45" t="s">
        <v>14</v>
      </c>
      <c r="E15" s="46">
        <v>950</v>
      </c>
      <c r="F15" s="46"/>
      <c r="G15" s="46"/>
      <c r="H15" s="21">
        <v>0</v>
      </c>
      <c r="I15" s="21">
        <f t="shared" si="0"/>
        <v>0</v>
      </c>
      <c r="J15" s="21">
        <v>0</v>
      </c>
      <c r="K15" s="21">
        <f t="shared" si="1"/>
        <v>0</v>
      </c>
      <c r="L15" s="33">
        <f t="shared" si="2"/>
        <v>0</v>
      </c>
    </row>
    <row r="16" spans="2:12" ht="47.25" x14ac:dyDescent="0.25">
      <c r="B16" s="44">
        <v>6</v>
      </c>
      <c r="C16" s="35" t="s">
        <v>36</v>
      </c>
      <c r="D16" s="45"/>
      <c r="E16" s="46"/>
      <c r="F16" s="46"/>
      <c r="G16" s="46"/>
      <c r="H16" s="21">
        <v>0</v>
      </c>
      <c r="I16" s="21">
        <f t="shared" si="0"/>
        <v>0</v>
      </c>
      <c r="J16" s="21">
        <v>0</v>
      </c>
      <c r="K16" s="21">
        <f t="shared" si="1"/>
        <v>0</v>
      </c>
      <c r="L16" s="33">
        <f t="shared" si="2"/>
        <v>0</v>
      </c>
    </row>
    <row r="17" spans="2:12" ht="15.75" x14ac:dyDescent="0.25">
      <c r="B17" s="82" t="s">
        <v>37</v>
      </c>
      <c r="C17" s="35" t="s">
        <v>39</v>
      </c>
      <c r="D17" s="45" t="s">
        <v>14</v>
      </c>
      <c r="E17" s="46">
        <v>445</v>
      </c>
      <c r="F17" s="46"/>
      <c r="G17" s="46"/>
      <c r="H17" s="21">
        <v>0</v>
      </c>
      <c r="I17" s="21">
        <f t="shared" si="0"/>
        <v>0</v>
      </c>
      <c r="J17" s="21">
        <v>0</v>
      </c>
      <c r="K17" s="21">
        <f t="shared" si="1"/>
        <v>0</v>
      </c>
      <c r="L17" s="33">
        <f t="shared" si="2"/>
        <v>0</v>
      </c>
    </row>
    <row r="18" spans="2:12" ht="15.75" x14ac:dyDescent="0.25">
      <c r="B18" s="82" t="s">
        <v>38</v>
      </c>
      <c r="C18" s="35" t="s">
        <v>40</v>
      </c>
      <c r="D18" s="45" t="s">
        <v>14</v>
      </c>
      <c r="E18" s="46">
        <v>1070</v>
      </c>
      <c r="F18" s="46"/>
      <c r="G18" s="46"/>
      <c r="H18" s="21">
        <v>0</v>
      </c>
      <c r="I18" s="21">
        <f t="shared" si="0"/>
        <v>0</v>
      </c>
      <c r="J18" s="21">
        <v>0</v>
      </c>
      <c r="K18" s="21">
        <f t="shared" si="1"/>
        <v>0</v>
      </c>
      <c r="L18" s="33">
        <f t="shared" si="2"/>
        <v>0</v>
      </c>
    </row>
    <row r="19" spans="2:12" ht="31.5" x14ac:dyDescent="0.25">
      <c r="B19" s="44">
        <v>7</v>
      </c>
      <c r="C19" s="35" t="s">
        <v>42</v>
      </c>
      <c r="D19" s="45" t="s">
        <v>30</v>
      </c>
      <c r="E19" s="46">
        <v>17.899999999999999</v>
      </c>
      <c r="F19" s="46"/>
      <c r="G19" s="46"/>
      <c r="H19" s="21">
        <v>0</v>
      </c>
      <c r="I19" s="21">
        <f t="shared" si="0"/>
        <v>0</v>
      </c>
      <c r="J19" s="21">
        <v>0</v>
      </c>
      <c r="K19" s="21">
        <f t="shared" si="1"/>
        <v>0</v>
      </c>
      <c r="L19" s="33">
        <f t="shared" si="2"/>
        <v>0</v>
      </c>
    </row>
    <row r="20" spans="2:12" ht="32.25" thickBot="1" x14ac:dyDescent="0.3">
      <c r="B20" s="44">
        <v>8</v>
      </c>
      <c r="C20" s="35" t="s">
        <v>43</v>
      </c>
      <c r="D20" s="45" t="s">
        <v>14</v>
      </c>
      <c r="E20" s="46">
        <v>1570</v>
      </c>
      <c r="F20" s="46"/>
      <c r="G20" s="46"/>
      <c r="H20" s="21">
        <v>0</v>
      </c>
      <c r="I20" s="21">
        <f t="shared" si="0"/>
        <v>0</v>
      </c>
      <c r="J20" s="21">
        <v>0</v>
      </c>
      <c r="K20" s="21">
        <f t="shared" si="1"/>
        <v>0</v>
      </c>
      <c r="L20" s="33">
        <f t="shared" si="2"/>
        <v>0</v>
      </c>
    </row>
    <row r="21" spans="2:12" s="1" customFormat="1" ht="16.5" thickBot="1" x14ac:dyDescent="0.3">
      <c r="B21" s="12"/>
      <c r="C21" s="12" t="s">
        <v>13</v>
      </c>
      <c r="D21" s="13"/>
      <c r="E21" s="14"/>
      <c r="F21" s="14"/>
      <c r="G21" s="14"/>
      <c r="H21" s="39"/>
      <c r="I21" s="40">
        <f>SUM(I8:I20)</f>
        <v>0</v>
      </c>
      <c r="J21" s="40"/>
      <c r="K21" s="40">
        <f>SUM(K8:K20)</f>
        <v>0</v>
      </c>
      <c r="L21" s="41">
        <f>SUM(L8:L20)</f>
        <v>0</v>
      </c>
    </row>
    <row r="22" spans="2:12" ht="15.75" x14ac:dyDescent="0.25">
      <c r="B22" s="15"/>
      <c r="C22" s="15" t="s">
        <v>4</v>
      </c>
      <c r="D22" s="16"/>
      <c r="E22" s="17"/>
      <c r="F22" s="17"/>
      <c r="G22" s="17"/>
      <c r="H22" s="37"/>
      <c r="I22" s="11"/>
      <c r="J22" s="11"/>
      <c r="K22" s="11"/>
      <c r="L22" s="38">
        <f>L21*20/120</f>
        <v>0</v>
      </c>
    </row>
    <row r="23" spans="2:12" ht="15.75" x14ac:dyDescent="0.25">
      <c r="B23" s="18"/>
      <c r="C23" s="18" t="s">
        <v>5</v>
      </c>
      <c r="D23" s="19"/>
      <c r="E23" s="20"/>
      <c r="F23" s="20"/>
      <c r="G23" s="20"/>
      <c r="H23" s="32"/>
      <c r="I23" s="21"/>
      <c r="J23" s="21"/>
      <c r="K23" s="21"/>
      <c r="L23" s="22">
        <f>L21-L22</f>
        <v>0</v>
      </c>
    </row>
    <row r="24" spans="2:12" ht="15.75" customHeight="1" x14ac:dyDescent="0.25">
      <c r="B24" s="18"/>
      <c r="C24" s="18" t="s">
        <v>22</v>
      </c>
      <c r="D24" s="18"/>
      <c r="E24" s="23"/>
      <c r="F24" s="29"/>
      <c r="G24" s="30"/>
      <c r="H24" s="56" t="s">
        <v>20</v>
      </c>
      <c r="I24" s="57"/>
      <c r="J24" s="57"/>
      <c r="K24" s="57"/>
      <c r="L24" s="58"/>
    </row>
    <row r="25" spans="2:12" ht="15.75" customHeight="1" x14ac:dyDescent="0.25">
      <c r="B25" s="18"/>
      <c r="C25" s="18" t="s">
        <v>2</v>
      </c>
      <c r="D25" s="18"/>
      <c r="E25" s="19"/>
      <c r="F25" s="29"/>
      <c r="G25" s="28"/>
      <c r="H25" s="59" t="s">
        <v>21</v>
      </c>
      <c r="I25" s="60"/>
      <c r="J25" s="60"/>
      <c r="K25" s="60"/>
      <c r="L25" s="61"/>
    </row>
    <row r="26" spans="2:12" ht="15.75" x14ac:dyDescent="0.25">
      <c r="B26" s="18"/>
      <c r="C26" s="18" t="s">
        <v>1</v>
      </c>
      <c r="D26" s="18"/>
      <c r="E26" s="19"/>
      <c r="F26" s="28"/>
      <c r="G26" s="28"/>
      <c r="H26" s="34"/>
      <c r="I26" s="35"/>
      <c r="J26" s="35"/>
      <c r="K26" s="35"/>
      <c r="L26" s="36"/>
    </row>
    <row r="27" spans="2:12" ht="16.5" customHeight="1" thickBot="1" x14ac:dyDescent="0.3">
      <c r="B27" s="24"/>
      <c r="C27" s="10" t="s">
        <v>3</v>
      </c>
      <c r="D27" s="10"/>
      <c r="E27" s="25"/>
      <c r="F27" s="2"/>
      <c r="G27" s="31"/>
      <c r="H27" s="50" t="s">
        <v>23</v>
      </c>
      <c r="I27" s="51"/>
      <c r="J27" s="51"/>
      <c r="K27" s="51"/>
      <c r="L27" s="52"/>
    </row>
  </sheetData>
  <mergeCells count="17">
    <mergeCell ref="H3:L3"/>
    <mergeCell ref="B1:L1"/>
    <mergeCell ref="H27:L27"/>
    <mergeCell ref="B2:B3"/>
    <mergeCell ref="H24:L24"/>
    <mergeCell ref="H25:L25"/>
    <mergeCell ref="H5:L5"/>
    <mergeCell ref="L6:L7"/>
    <mergeCell ref="H6:I6"/>
    <mergeCell ref="J6:K6"/>
    <mergeCell ref="C2:C3"/>
    <mergeCell ref="D2:D3"/>
    <mergeCell ref="H2:L2"/>
    <mergeCell ref="E2:E3"/>
    <mergeCell ref="H4:L4"/>
    <mergeCell ref="G2:G3"/>
    <mergeCell ref="F2:F3"/>
  </mergeCells>
  <phoneticPr fontId="1" type="noConversion"/>
  <pageMargins left="0.25" right="0.25" top="0.75" bottom="0.75" header="0.3" footer="0.3"/>
  <pageSetup paperSize="8" scale="2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2020-03-13T14:49:55Z</dcterms:modified>
</cp:coreProperties>
</file>