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erver2008\проект\06 КОНТРАКТЫ\10_Строительство\00 АБК планировки\Планировка санитарного пропускника\01 Оснащение раздевалок\Тендер на оснащение раздевалок 3й эт\"/>
    </mc:Choice>
  </mc:AlternateContent>
  <xr:revisionPtr revIDLastSave="0" documentId="13_ncr:1_{AADB24B1-95F3-4E83-B99C-520283B2917B}" xr6:coauthVersionLast="47" xr6:coauthVersionMax="47" xr10:uidLastSave="{00000000-0000-0000-0000-000000000000}"/>
  <bookViews>
    <workbookView xWindow="435" yWindow="675" windowWidth="28365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I9" i="1"/>
  <c r="K8" i="1"/>
  <c r="I8" i="1"/>
  <c r="K10" i="1"/>
  <c r="K11" i="1"/>
  <c r="K7" i="1"/>
  <c r="I10" i="1"/>
  <c r="I11" i="1"/>
  <c r="I7" i="1"/>
  <c r="L9" i="1" l="1"/>
  <c r="L8" i="1"/>
  <c r="L7" i="1"/>
  <c r="L11" i="1" l="1"/>
  <c r="I12" i="1" l="1"/>
  <c r="L10" i="1"/>
  <c r="K12" i="1"/>
  <c r="L12" i="1" l="1"/>
  <c r="L13" i="1" s="1"/>
  <c r="L14" i="1" s="1"/>
</calcChain>
</file>

<file path=xl/sharedStrings.xml><?xml version="1.0" encoding="utf-8"?>
<sst xmlns="http://schemas.openxmlformats.org/spreadsheetml/2006/main" count="37" uniqueCount="35">
  <si>
    <t>Описание</t>
  </si>
  <si>
    <t>Кол-во</t>
  </si>
  <si>
    <t>Цвет снаружи,RAL</t>
  </si>
  <si>
    <t>За ед., руб.</t>
  </si>
  <si>
    <t>Общая, руб.</t>
  </si>
  <si>
    <t>Стоимость итого, руб, с НДС:</t>
  </si>
  <si>
    <t>Стоимость материалов, руб. с НДС</t>
  </si>
  <si>
    <t>Стоимость работ, руб. с НДС</t>
  </si>
  <si>
    <t>Срок поставки и установки, кал. Дней</t>
  </si>
  <si>
    <t>Стоимость итого, руб. с НДС</t>
  </si>
  <si>
    <t>НДС</t>
  </si>
  <si>
    <t>Стоимость итого, руб. без НДС</t>
  </si>
  <si>
    <t>Условия гарантии</t>
  </si>
  <si>
    <t>Порядок расчётов, предоплата</t>
  </si>
  <si>
    <t>ИНН/КПП</t>
  </si>
  <si>
    <t>Критерии</t>
  </si>
  <si>
    <t>Указать наименование организации</t>
  </si>
  <si>
    <t>указать ИНН / КПП</t>
  </si>
  <si>
    <t>Участник тендерного отбора</t>
  </si>
  <si>
    <t>указать срок гарантии</t>
  </si>
  <si>
    <t>указать размер авансового платежа</t>
  </si>
  <si>
    <t>1830x300x500</t>
  </si>
  <si>
    <t>Размер внешний,мм (ширина*высота)</t>
  </si>
  <si>
    <t>1860x600x500 (шкаф)
170/150x600x496 (подставка)</t>
  </si>
  <si>
    <t>Шкаф для раздевалок ПРАКТИК Стандарт LS 21-60 в комплекте с подставкой модели LS-21-60 и наклонной крышей модели LS-21-60.
(включая доставку, подъём на 3 этаж, сборку и соединение в ряды согласно схеме, утилизаию мусора).</t>
  </si>
  <si>
    <t>Шкаф для раздевалок усиленный ML-16-30 (базовый модуль) и ML-06-30 (дополнительный модуль) в комплекте с Опорой ML-300 базового модуля  и наклонной крышей для данной модели. (включая доставку, подъём на 3 этаж, сборку и соединение в ряды согласно схеме, утилизаию мусора).</t>
  </si>
  <si>
    <t>1830x300x500 (шкаф)
150x300x500 (опора)</t>
  </si>
  <si>
    <t>1820x380x450</t>
  </si>
  <si>
    <t>Шкаф для сбора грязной одежды в мешок в комплекте с подставкой и наклонной крышей. (включая доставку, подъём на 3 этаж, сборку и соединение в ряды согласно схеме, утилизаию мусора).</t>
  </si>
  <si>
    <t>Шкаф для раздевалок ПРАКТИК усиленный ML 14-30 (базовый модуль) и ML-04-30 (дополнительный модуль)  в комплекте с Опорой ML-300 базового модуля  и наклонной крышей для данной модели. (включая доставку, подъём на 3 этаж, сборку и соединение в ряды согласно схеме, утилизаию мусора).</t>
  </si>
  <si>
    <t>1800*1000*600</t>
  </si>
  <si>
    <t>Вешалка металлическая напольная для санитарной одежды</t>
  </si>
  <si>
    <t>Срок поставки и установки, кал.дней.</t>
  </si>
  <si>
    <t>указать срок поставки и установки</t>
  </si>
  <si>
    <r>
      <rPr>
        <b/>
        <sz val="20"/>
        <color theme="1"/>
        <rFont val="Calibri"/>
        <family val="2"/>
        <charset val="204"/>
        <scheme val="minor"/>
      </rPr>
      <t>Тендерная таблица</t>
    </r>
    <r>
      <rPr>
        <b/>
        <sz val="16"/>
        <color theme="1"/>
        <rFont val="Calibri"/>
        <family val="2"/>
        <charset val="204"/>
        <scheme val="minor"/>
      </rPr>
      <t xml:space="preserve">
</t>
    </r>
    <r>
      <rPr>
        <b/>
        <u/>
        <sz val="16"/>
        <color theme="1"/>
        <rFont val="Calibri"/>
        <family val="2"/>
        <charset val="204"/>
        <scheme val="minor"/>
      </rPr>
      <t>Наименование закупки:</t>
    </r>
    <r>
      <rPr>
        <b/>
        <sz val="16"/>
        <color theme="1"/>
        <rFont val="Calibri"/>
        <family val="2"/>
        <charset val="204"/>
        <scheme val="minor"/>
      </rPr>
      <t xml:space="preserve">  Оснащение раздевалок на 3м этаже АБК шкафчиками для одежды на объекте «Реконструкция комплекса производственных объектов ОАО «Северное Молоко», 5й этап, расположенном по адресу: Вологодская обл., г. Грязовец, ул. Соколовская, д.59. согласно ТЗ.</t>
    </r>
    <r>
      <rPr>
        <b/>
        <u/>
        <sz val="16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</si>
</sst>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Fill="1" applyBorder="1"/>
    <xf numFmtId="0" fontId="0" fillId="0" borderId="5" xfId="0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25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" fontId="0" fillId="0" borderId="27" xfId="0" applyNumberFormat="1" applyBorder="1" applyAlignment="1">
      <alignment wrapText="1"/>
    </xf>
    <xf numFmtId="0" fontId="0" fillId="0" borderId="18" xfId="0" applyBorder="1"/>
    <xf numFmtId="4" fontId="0" fillId="0" borderId="3" xfId="0" applyNumberFormat="1" applyBorder="1"/>
    <xf numFmtId="0" fontId="0" fillId="0" borderId="31" xfId="0" applyBorder="1"/>
    <xf numFmtId="4" fontId="0" fillId="0" borderId="31" xfId="0" applyNumberForma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31" xfId="0" applyNumberFormat="1" applyFont="1" applyBorder="1" applyAlignment="1">
      <alignment wrapText="1"/>
    </xf>
    <xf numFmtId="0" fontId="0" fillId="0" borderId="32" xfId="0" applyBorder="1"/>
    <xf numFmtId="0" fontId="0" fillId="0" borderId="22" xfId="0" applyBorder="1"/>
    <xf numFmtId="0" fontId="0" fillId="0" borderId="21" xfId="0" applyBorder="1"/>
    <xf numFmtId="0" fontId="0" fillId="0" borderId="5" xfId="0" applyBorder="1" applyAlignment="1">
      <alignment vertical="center" wrapText="1"/>
    </xf>
    <xf numFmtId="0" fontId="0" fillId="0" borderId="34" xfId="0" applyFill="1" applyBorder="1"/>
    <xf numFmtId="0" fontId="0" fillId="0" borderId="35" xfId="0" applyFill="1" applyBorder="1"/>
    <xf numFmtId="0" fontId="0" fillId="0" borderId="37" xfId="0" applyBorder="1"/>
    <xf numFmtId="0" fontId="0" fillId="0" borderId="34" xfId="0" applyBorder="1"/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2" xfId="0" applyNumberFormat="1" applyFill="1" applyBorder="1"/>
    <xf numFmtId="4" fontId="0" fillId="0" borderId="16" xfId="0" applyNumberFormat="1" applyFill="1" applyBorder="1"/>
    <xf numFmtId="4" fontId="0" fillId="0" borderId="11" xfId="0" applyNumberFormat="1" applyFill="1" applyBorder="1"/>
    <xf numFmtId="4" fontId="0" fillId="0" borderId="30" xfId="0" applyNumberFormat="1" applyBorder="1"/>
    <xf numFmtId="4" fontId="2" fillId="0" borderId="39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16" xfId="0" applyNumberFormat="1" applyBorder="1"/>
    <xf numFmtId="0" fontId="0" fillId="0" borderId="6" xfId="0" applyBorder="1"/>
    <xf numFmtId="0" fontId="0" fillId="0" borderId="29" xfId="0" applyBorder="1"/>
    <xf numFmtId="0" fontId="0" fillId="0" borderId="36" xfId="0" applyBorder="1"/>
    <xf numFmtId="4" fontId="0" fillId="0" borderId="28" xfId="0" applyNumberFormat="1" applyBorder="1"/>
    <xf numFmtId="4" fontId="0" fillId="0" borderId="6" xfId="0" applyNumberFormat="1" applyBorder="1"/>
    <xf numFmtId="4" fontId="0" fillId="0" borderId="12" xfId="0" applyNumberFormat="1" applyBorder="1"/>
    <xf numFmtId="0" fontId="2" fillId="0" borderId="18" xfId="0" applyFont="1" applyBorder="1" applyAlignment="1"/>
    <xf numFmtId="0" fontId="2" fillId="0" borderId="5" xfId="0" applyFont="1" applyBorder="1" applyAlignment="1"/>
    <xf numFmtId="0" fontId="0" fillId="0" borderId="20" xfId="0" applyBorder="1"/>
    <xf numFmtId="0" fontId="3" fillId="0" borderId="42" xfId="0" applyNumberFormat="1" applyFont="1" applyBorder="1" applyAlignment="1">
      <alignment horizontal="center" vertical="center" wrapText="1" shrinkToFit="1"/>
    </xf>
    <xf numFmtId="0" fontId="3" fillId="0" borderId="43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42" xfId="0" applyNumberFormat="1" applyFont="1" applyBorder="1" applyAlignment="1">
      <alignment horizontal="center" vertical="center" wrapText="1" shrinkToFi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2" fillId="0" borderId="45" xfId="0" applyFont="1" applyBorder="1" applyAlignment="1"/>
    <xf numFmtId="0" fontId="2" fillId="0" borderId="46" xfId="0" applyFont="1" applyBorder="1" applyAlignment="1"/>
    <xf numFmtId="0" fontId="3" fillId="0" borderId="7" xfId="0" applyNumberFormat="1" applyFont="1" applyBorder="1" applyAlignment="1">
      <alignment horizontal="center" vertical="center" wrapText="1" shrinkToFit="1"/>
    </xf>
    <xf numFmtId="0" fontId="3" fillId="0" borderId="50" xfId="0" applyNumberFormat="1" applyFont="1" applyBorder="1" applyAlignment="1">
      <alignment horizontal="center" vertical="center" wrapText="1" shrinkToFit="1"/>
    </xf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0" fillId="0" borderId="52" xfId="0" applyBorder="1"/>
    <xf numFmtId="0" fontId="2" fillId="0" borderId="53" xfId="0" applyFont="1" applyBorder="1" applyAlignment="1"/>
    <xf numFmtId="0" fontId="0" fillId="0" borderId="53" xfId="0" applyBorder="1"/>
    <xf numFmtId="0" fontId="0" fillId="0" borderId="54" xfId="0" applyBorder="1"/>
    <xf numFmtId="0" fontId="4" fillId="0" borderId="0" xfId="0" applyNumberFormat="1" applyFont="1" applyBorder="1" applyAlignment="1">
      <alignment horizontal="center" vertical="center" wrapText="1" shrinkToFit="1"/>
    </xf>
    <xf numFmtId="0" fontId="3" fillId="0" borderId="37" xfId="0" applyNumberFormat="1" applyFont="1" applyBorder="1" applyAlignment="1">
      <alignment horizontal="center" vertical="center" wrapText="1" shrinkToFit="1"/>
    </xf>
    <xf numFmtId="0" fontId="3" fillId="0" borderId="42" xfId="0" applyNumberFormat="1" applyFont="1" applyBorder="1" applyAlignment="1">
      <alignment horizontal="center" vertical="center" wrapText="1" shrinkToFit="1"/>
    </xf>
    <xf numFmtId="0" fontId="3" fillId="0" borderId="43" xfId="0" applyNumberFormat="1" applyFont="1" applyBorder="1" applyAlignment="1">
      <alignment horizontal="center" vertical="center" wrapText="1" shrinkToFit="1"/>
    </xf>
    <xf numFmtId="0" fontId="0" fillId="0" borderId="14" xfId="0" applyNumberFormat="1" applyBorder="1" applyAlignment="1">
      <alignment horizontal="center" vertical="center" wrapText="1" shrinkToFit="1"/>
    </xf>
    <xf numFmtId="0" fontId="0" fillId="0" borderId="33" xfId="0" applyNumberFormat="1" applyBorder="1" applyAlignment="1">
      <alignment horizontal="center" vertical="center" wrapText="1" shrinkToFi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 wrapText="1" shrinkToFit="1"/>
    </xf>
    <xf numFmtId="0" fontId="0" fillId="0" borderId="40" xfId="0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2" fillId="0" borderId="4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 shrinkToFit="1"/>
    </xf>
    <xf numFmtId="0" fontId="0" fillId="0" borderId="21" xfId="0" applyNumberFormat="1" applyBorder="1" applyAlignment="1">
      <alignment horizontal="center" vertical="center" wrapText="1" shrinkToFit="1"/>
    </xf>
    <xf numFmtId="0" fontId="0" fillId="0" borderId="18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45" xfId="0" applyNumberFormat="1" applyBorder="1" applyAlignment="1">
      <alignment horizontal="center" vertical="center" wrapText="1" shrinkToFit="1"/>
    </xf>
    <xf numFmtId="0" fontId="0" fillId="0" borderId="46" xfId="0" applyNumberForma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"/>
  <sheetViews>
    <sheetView tabSelected="1" zoomScale="70" zoomScaleNormal="70" workbookViewId="0">
      <selection activeCell="B1" sqref="B1:L1"/>
    </sheetView>
  </sheetViews>
  <sheetFormatPr defaultRowHeight="15" x14ac:dyDescent="0.25"/>
  <cols>
    <col min="2" max="2" width="4" bestFit="1" customWidth="1"/>
    <col min="3" max="3" width="62.42578125" bestFit="1" customWidth="1"/>
    <col min="4" max="4" width="18.5703125" bestFit="1" customWidth="1"/>
    <col min="5" max="5" width="7.42578125" bestFit="1" customWidth="1"/>
    <col min="6" max="6" width="7.28515625" bestFit="1" customWidth="1"/>
    <col min="7" max="7" width="10.85546875" customWidth="1"/>
    <col min="8" max="8" width="10.5703125" customWidth="1"/>
    <col min="9" max="9" width="12" customWidth="1"/>
    <col min="10" max="10" width="9.5703125" customWidth="1"/>
    <col min="11" max="11" width="10.5703125" customWidth="1"/>
    <col min="12" max="12" width="12" bestFit="1" customWidth="1"/>
  </cols>
  <sheetData>
    <row r="1" spans="2:12" ht="93.75" customHeight="1" thickBot="1" x14ac:dyDescent="0.3">
      <c r="B1" s="64" t="s">
        <v>34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9.5" thickBot="1" x14ac:dyDescent="0.3">
      <c r="B2" s="52"/>
      <c r="C2" s="47"/>
      <c r="D2" s="47"/>
      <c r="E2" s="47"/>
      <c r="F2" s="47"/>
      <c r="G2" s="65" t="s">
        <v>18</v>
      </c>
      <c r="H2" s="66"/>
      <c r="I2" s="66"/>
      <c r="J2" s="66"/>
      <c r="K2" s="66"/>
      <c r="L2" s="67"/>
    </row>
    <row r="3" spans="2:12" ht="19.5" thickBot="1" x14ac:dyDescent="0.3">
      <c r="B3" s="53"/>
      <c r="C3" s="46" t="s">
        <v>15</v>
      </c>
      <c r="D3" s="46"/>
      <c r="E3" s="46"/>
      <c r="F3" s="46"/>
      <c r="G3" s="65" t="s">
        <v>16</v>
      </c>
      <c r="H3" s="66"/>
      <c r="I3" s="66"/>
      <c r="J3" s="66"/>
      <c r="K3" s="66"/>
      <c r="L3" s="67"/>
    </row>
    <row r="4" spans="2:12" ht="19.5" thickBot="1" x14ac:dyDescent="0.3">
      <c r="B4" s="52"/>
      <c r="C4" s="48" t="s">
        <v>14</v>
      </c>
      <c r="D4" s="44"/>
      <c r="E4" s="44"/>
      <c r="F4" s="45"/>
      <c r="G4" s="65" t="s">
        <v>17</v>
      </c>
      <c r="H4" s="66"/>
      <c r="I4" s="66"/>
      <c r="J4" s="66"/>
      <c r="K4" s="66"/>
      <c r="L4" s="67"/>
    </row>
    <row r="5" spans="2:12" ht="48" customHeight="1" x14ac:dyDescent="0.25">
      <c r="B5" s="70"/>
      <c r="C5" s="88" t="s">
        <v>0</v>
      </c>
      <c r="D5" s="86" t="s">
        <v>22</v>
      </c>
      <c r="E5" s="86" t="s">
        <v>2</v>
      </c>
      <c r="F5" s="84" t="s">
        <v>1</v>
      </c>
      <c r="G5" s="68" t="s">
        <v>8</v>
      </c>
      <c r="H5" s="82" t="s">
        <v>6</v>
      </c>
      <c r="I5" s="83"/>
      <c r="J5" s="83" t="s">
        <v>7</v>
      </c>
      <c r="K5" s="90"/>
      <c r="L5" s="91" t="s">
        <v>5</v>
      </c>
    </row>
    <row r="6" spans="2:12" ht="46.5" customHeight="1" thickBot="1" x14ac:dyDescent="0.3">
      <c r="B6" s="71"/>
      <c r="C6" s="89"/>
      <c r="D6" s="87"/>
      <c r="E6" s="87"/>
      <c r="F6" s="85"/>
      <c r="G6" s="69"/>
      <c r="H6" s="26" t="s">
        <v>3</v>
      </c>
      <c r="I6" s="21" t="s">
        <v>4</v>
      </c>
      <c r="J6" s="21" t="s">
        <v>3</v>
      </c>
      <c r="K6" s="27" t="s">
        <v>4</v>
      </c>
      <c r="L6" s="92"/>
    </row>
    <row r="7" spans="2:12" ht="75" x14ac:dyDescent="0.25">
      <c r="B7" s="54">
        <v>1</v>
      </c>
      <c r="C7" s="49" t="s">
        <v>24</v>
      </c>
      <c r="D7" s="3" t="s">
        <v>23</v>
      </c>
      <c r="E7" s="7">
        <v>7038</v>
      </c>
      <c r="F7" s="1">
        <v>64</v>
      </c>
      <c r="G7" s="22">
        <v>0</v>
      </c>
      <c r="H7" s="28">
        <v>0</v>
      </c>
      <c r="I7" s="8">
        <f t="shared" ref="I7:I11" si="0">H7*F7</f>
        <v>0</v>
      </c>
      <c r="J7" s="8">
        <v>0</v>
      </c>
      <c r="K7" s="29">
        <f t="shared" ref="K7:K11" si="1">J7*F7</f>
        <v>0</v>
      </c>
      <c r="L7" s="9">
        <f>K7+I7</f>
        <v>0</v>
      </c>
    </row>
    <row r="8" spans="2:12" ht="75" x14ac:dyDescent="0.25">
      <c r="B8" s="55">
        <v>2</v>
      </c>
      <c r="C8" s="49" t="s">
        <v>25</v>
      </c>
      <c r="D8" s="3" t="s">
        <v>26</v>
      </c>
      <c r="E8" s="7">
        <v>7038</v>
      </c>
      <c r="F8" s="1">
        <v>23</v>
      </c>
      <c r="G8" s="23">
        <v>0</v>
      </c>
      <c r="H8" s="30">
        <v>0</v>
      </c>
      <c r="I8" s="8">
        <f t="shared" ref="I8:I9" si="2">H8*F8</f>
        <v>0</v>
      </c>
      <c r="J8" s="4">
        <v>0</v>
      </c>
      <c r="K8" s="29">
        <f t="shared" ref="K8:K9" si="3">J8*F8</f>
        <v>0</v>
      </c>
      <c r="L8" s="10">
        <f t="shared" ref="L8:L9" si="4">K8+I8</f>
        <v>0</v>
      </c>
    </row>
    <row r="9" spans="2:12" ht="60" x14ac:dyDescent="0.25">
      <c r="B9" s="55">
        <v>3</v>
      </c>
      <c r="C9" s="49" t="s">
        <v>28</v>
      </c>
      <c r="D9" s="2" t="s">
        <v>27</v>
      </c>
      <c r="E9" s="7">
        <v>7038</v>
      </c>
      <c r="F9" s="1">
        <v>4</v>
      </c>
      <c r="G9" s="23">
        <v>0</v>
      </c>
      <c r="H9" s="30">
        <v>0</v>
      </c>
      <c r="I9" s="8">
        <f t="shared" si="2"/>
        <v>0</v>
      </c>
      <c r="J9" s="4">
        <v>0</v>
      </c>
      <c r="K9" s="29">
        <f t="shared" si="3"/>
        <v>0</v>
      </c>
      <c r="L9" s="10">
        <f t="shared" si="4"/>
        <v>0</v>
      </c>
    </row>
    <row r="10" spans="2:12" ht="75" x14ac:dyDescent="0.25">
      <c r="B10" s="55">
        <v>4</v>
      </c>
      <c r="C10" s="49" t="s">
        <v>29</v>
      </c>
      <c r="D10" s="3" t="s">
        <v>21</v>
      </c>
      <c r="E10" s="7">
        <v>7038</v>
      </c>
      <c r="F10" s="1">
        <v>42</v>
      </c>
      <c r="G10" s="23">
        <v>0</v>
      </c>
      <c r="H10" s="30">
        <v>0</v>
      </c>
      <c r="I10" s="8">
        <f t="shared" si="0"/>
        <v>0</v>
      </c>
      <c r="J10" s="4">
        <v>0</v>
      </c>
      <c r="K10" s="29">
        <f t="shared" si="1"/>
        <v>0</v>
      </c>
      <c r="L10" s="10">
        <f t="shared" ref="L10:L11" si="5">K10+I10</f>
        <v>0</v>
      </c>
    </row>
    <row r="11" spans="2:12" ht="15.75" thickBot="1" x14ac:dyDescent="0.3">
      <c r="B11" s="55">
        <v>5</v>
      </c>
      <c r="C11" s="49" t="s">
        <v>31</v>
      </c>
      <c r="D11" s="2" t="s">
        <v>30</v>
      </c>
      <c r="E11" s="7">
        <v>7038</v>
      </c>
      <c r="F11" s="1">
        <v>5</v>
      </c>
      <c r="G11" s="23">
        <v>0</v>
      </c>
      <c r="H11" s="30">
        <v>0</v>
      </c>
      <c r="I11" s="8">
        <f t="shared" si="0"/>
        <v>0</v>
      </c>
      <c r="J11" s="4">
        <v>0</v>
      </c>
      <c r="K11" s="29">
        <f t="shared" si="1"/>
        <v>0</v>
      </c>
      <c r="L11" s="10">
        <f t="shared" si="5"/>
        <v>0</v>
      </c>
    </row>
    <row r="12" spans="2:12" ht="15.75" thickBot="1" x14ac:dyDescent="0.3">
      <c r="B12" s="56"/>
      <c r="C12" s="93" t="s">
        <v>9</v>
      </c>
      <c r="D12" s="93"/>
      <c r="E12" s="14"/>
      <c r="F12" s="18"/>
      <c r="G12" s="24"/>
      <c r="H12" s="31"/>
      <c r="I12" s="17">
        <f>SUM(I7:I11)</f>
        <v>0</v>
      </c>
      <c r="J12" s="15"/>
      <c r="K12" s="32">
        <f>SUM(K7:K11)</f>
        <v>0</v>
      </c>
      <c r="L12" s="16">
        <f>SUM(L7:L11)</f>
        <v>0</v>
      </c>
    </row>
    <row r="13" spans="2:12" x14ac:dyDescent="0.25">
      <c r="B13" s="54"/>
      <c r="C13" s="78" t="s">
        <v>10</v>
      </c>
      <c r="D13" s="79"/>
      <c r="E13" s="6"/>
      <c r="F13" s="19"/>
      <c r="G13" s="25"/>
      <c r="H13" s="33"/>
      <c r="I13" s="13"/>
      <c r="J13" s="13"/>
      <c r="K13" s="34"/>
      <c r="L13" s="9">
        <f>L12*20/120</f>
        <v>0</v>
      </c>
    </row>
    <row r="14" spans="2:12" ht="15.75" thickBot="1" x14ac:dyDescent="0.3">
      <c r="B14" s="57"/>
      <c r="C14" s="80" t="s">
        <v>11</v>
      </c>
      <c r="D14" s="81"/>
      <c r="E14" s="35"/>
      <c r="F14" s="36"/>
      <c r="G14" s="37"/>
      <c r="H14" s="38"/>
      <c r="I14" s="39"/>
      <c r="J14" s="39"/>
      <c r="K14" s="40"/>
      <c r="L14" s="11">
        <f>L12-L13</f>
        <v>0</v>
      </c>
    </row>
    <row r="15" spans="2:12" ht="15.75" thickBot="1" x14ac:dyDescent="0.3">
      <c r="B15" s="58"/>
      <c r="C15" s="50" t="s">
        <v>12</v>
      </c>
      <c r="D15" s="41"/>
      <c r="E15" s="12"/>
      <c r="F15" s="43"/>
      <c r="G15" s="72" t="s">
        <v>19</v>
      </c>
      <c r="H15" s="73"/>
      <c r="I15" s="73"/>
      <c r="J15" s="73"/>
      <c r="K15" s="73"/>
      <c r="L15" s="74"/>
    </row>
    <row r="16" spans="2:12" x14ac:dyDescent="0.25">
      <c r="B16" s="60"/>
      <c r="C16" s="50" t="s">
        <v>32</v>
      </c>
      <c r="D16" s="61"/>
      <c r="E16" s="62"/>
      <c r="F16" s="63"/>
      <c r="G16" s="72" t="s">
        <v>33</v>
      </c>
      <c r="H16" s="73"/>
      <c r="I16" s="73"/>
      <c r="J16" s="73"/>
      <c r="K16" s="73"/>
      <c r="L16" s="74"/>
    </row>
    <row r="17" spans="2:12" ht="15.75" thickBot="1" x14ac:dyDescent="0.3">
      <c r="B17" s="59"/>
      <c r="C17" s="51" t="s">
        <v>13</v>
      </c>
      <c r="D17" s="42"/>
      <c r="E17" s="5"/>
      <c r="F17" s="20"/>
      <c r="G17" s="75" t="s">
        <v>20</v>
      </c>
      <c r="H17" s="76"/>
      <c r="I17" s="76"/>
      <c r="J17" s="76"/>
      <c r="K17" s="76"/>
      <c r="L17" s="77"/>
    </row>
  </sheetData>
  <mergeCells count="19">
    <mergeCell ref="G15:L15"/>
    <mergeCell ref="G17:L17"/>
    <mergeCell ref="C13:D13"/>
    <mergeCell ref="C14:D14"/>
    <mergeCell ref="H5:I5"/>
    <mergeCell ref="F5:F6"/>
    <mergeCell ref="E5:E6"/>
    <mergeCell ref="C5:C6"/>
    <mergeCell ref="D5:D6"/>
    <mergeCell ref="J5:K5"/>
    <mergeCell ref="L5:L6"/>
    <mergeCell ref="C12:D12"/>
    <mergeCell ref="G16:L16"/>
    <mergeCell ref="B1:L1"/>
    <mergeCell ref="G2:L2"/>
    <mergeCell ref="G3:L3"/>
    <mergeCell ref="G4:L4"/>
    <mergeCell ref="G5:G6"/>
    <mergeCell ref="B5:B6"/>
  </mergeCells>
  <phoneticPr fontId="1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Верховцев Николай</dc:creator>
  <cp:lastModifiedBy>Верховцев Николай</cp:lastModifiedBy>
  <cp:lastPrinted>2020-09-21T06:14:01Z</cp:lastPrinted>
  <dcterms:created xsi:type="dcterms:W3CDTF">2015-06-05T18:19:34Z</dcterms:created>
  <dcterms:modified xsi:type="dcterms:W3CDTF">2021-11-03T12:28:23Z</dcterms:modified>
</cp:coreProperties>
</file>