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A05C0A13-0844-49AA-BC4A-BAA7FB9293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G26" i="1"/>
  <c r="I25" i="1"/>
  <c r="G25" i="1"/>
  <c r="I24" i="1"/>
  <c r="G24" i="1"/>
  <c r="J24" i="1" s="1"/>
  <c r="I22" i="1"/>
  <c r="G22" i="1"/>
  <c r="I20" i="1"/>
  <c r="G20" i="1"/>
  <c r="I19" i="1"/>
  <c r="G19" i="1"/>
  <c r="J19" i="1" s="1"/>
  <c r="I17" i="1"/>
  <c r="G17" i="1"/>
  <c r="G11" i="1"/>
  <c r="I11" i="1"/>
  <c r="G12" i="1"/>
  <c r="I12" i="1"/>
  <c r="G13" i="1"/>
  <c r="I13" i="1"/>
  <c r="G14" i="1"/>
  <c r="I14" i="1"/>
  <c r="G16" i="1"/>
  <c r="I16" i="1"/>
  <c r="G9" i="1"/>
  <c r="I9" i="1"/>
  <c r="J20" i="1" l="1"/>
  <c r="J25" i="1"/>
  <c r="J13" i="1"/>
  <c r="J17" i="1"/>
  <c r="J26" i="1"/>
  <c r="J22" i="1"/>
  <c r="J9" i="1"/>
  <c r="J11" i="1"/>
  <c r="J16" i="1"/>
  <c r="J14" i="1"/>
  <c r="J12" i="1"/>
  <c r="G27" i="1"/>
  <c r="I27" i="1"/>
  <c r="J27" i="1" l="1"/>
  <c r="J28" i="1" l="1"/>
  <c r="J29" i="1" s="1"/>
</calcChain>
</file>

<file path=xl/sharedStrings.xml><?xml version="1.0" encoding="utf-8"?>
<sst xmlns="http://schemas.openxmlformats.org/spreadsheetml/2006/main" count="70" uniqueCount="58">
  <si>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</si>
  <si>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</si>
  <si>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</si>
  <si>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</si>
  <si>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</si>
  <si>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</si>
  <si>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</si>
  <si>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</si>
  <si>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</si>
  <si>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</si>
  <si>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</si>
  <si>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</si>
  <si>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</si>
  <si>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</si>
  <si>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</si>
  <si>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</si>
  <si>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</si>
  <si>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</si>
  <si>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</si>
  <si>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</si>
  <si>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</si>
  <si>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</si>
  <si>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</si>
  <si>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</si>
  <si>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>Объём работ по ТЗ, м2, шт, м.пог, тн и т.п.</t>
  </si>
  <si>
    <t>Огнезащитное покрытие на участке №2. Участок перекрытия эвакуационного коридора в производственном здании на отм. +7,5м и +4,8, а также всех видимых и незакрытых частей конструктива эвакуационной лестницы от отм. +0,00 до отм. +17,00м.</t>
  </si>
  <si>
    <t xml:space="preserve">Стойки, связи, балки, фермы и прогоны (Предел огнестойкости R45) </t>
  </si>
  <si>
    <t xml:space="preserve">Огнезащитное покрытие на участке №1. Переход между цехом по производству сыров Фета и цехом ЦМП и Участок эвакуационного пути через покрытие склада промежуточного хранения упаковки. </t>
  </si>
  <si>
    <t>1.1</t>
  </si>
  <si>
    <t>2.1</t>
  </si>
  <si>
    <t>2.2</t>
  </si>
  <si>
    <t>2.3</t>
  </si>
  <si>
    <t xml:space="preserve">Колонны, связи, распорки, надколонники (Предел огнестойкости R90) </t>
  </si>
  <si>
    <t>Балки и косоуры л/к (Предел огнестойкости R60)</t>
  </si>
  <si>
    <t xml:space="preserve">Балки перекрытия (Предел огнестойкости R45) </t>
  </si>
  <si>
    <t>2.4</t>
  </si>
  <si>
    <t xml:space="preserve">Балки покрытия, фермы, распорки, прогоны (Предел огнестойкости R15) </t>
  </si>
  <si>
    <t>3.1</t>
  </si>
  <si>
    <t>Огнезащитное покрытие на участке №3. Участок по подготовке ледяной воды производственного здания 2го этапа в осях Б-Г/18-21 (собственные оси, указанные в КР- Ал-Вл/1л-4л).</t>
  </si>
  <si>
    <t xml:space="preserve">Колонны, связи, распорки (Предел огнестойкости R90) </t>
  </si>
  <si>
    <t xml:space="preserve">Связи покрытия, фермы, прогоны, подкосы (Предел огнестойкости R15)  </t>
  </si>
  <si>
    <t>3.2</t>
  </si>
  <si>
    <t>Огнезащитное покрытие на участке №4. Участок новой сушки производственного здания 3го этапа в осях 22-24/А*-К*.</t>
  </si>
  <si>
    <t>4.1</t>
  </si>
  <si>
    <t>Колонны, вертикальные связи по колоннам (Предел огнестойкости R90)</t>
  </si>
  <si>
    <t>4.2</t>
  </si>
  <si>
    <t xml:space="preserve">Огнезащитное покрытие на участке №5. Несущий каркас под вентиляционную установку ПВ 2.7 в осях 26п-27п/Нп-Пп. </t>
  </si>
  <si>
    <t>5.1</t>
  </si>
  <si>
    <t xml:space="preserve">Стойки, балки, прогоны, связи вертикальные и горизонтальные (Предел огнестойкости R90) </t>
  </si>
  <si>
    <t>Фермы перекрытия (Предел огнестойкости R45)</t>
  </si>
  <si>
    <t>Огнезащитное покрытие на участке №6. Цех сушки. Перегородка по оси 24 в осях А*-К*.</t>
  </si>
  <si>
    <t>6.1</t>
  </si>
  <si>
    <t xml:space="preserve">Колонны, балки, связи (Предел огнестойкости R90) </t>
  </si>
  <si>
    <t>Опционально* выполнить конструктивную защиту проф. листа перекрытия на всём пути эвакуации в коридоре между цехом ЦМП и Фета на участке от производственного здания второго этапа до эвакуационной лестницы. К КП приложить спецификацию на конструктивную защиту</t>
  </si>
  <si>
    <t>Выполнить укладку плитки на всём пути эвакуации на участке от производственного здания второго этапа до эвакуационной лестницы общей площадью 250м2. Материал конструктивной защиты выполнить в соответствии с проектной документацией. (См. рисунок 1.1)</t>
  </si>
  <si>
    <t>Наличие лицензии на право выполнения работ по нанесению огнезащитного состава.</t>
  </si>
  <si>
    <t>указать наличие лицензии</t>
  </si>
  <si>
    <t>Наименование работ: Выполнение строительных работ по устройству огнезащиты металлоконструкций на 2м и 3м этапах на объекте «Реконструкция основного производственного здания завода ОАО «Северное Молоко», расположенном по адресу: Вологодская обл., г. Грязовец, ул. Соколовская, д.59. согласно ТЗ.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</si>
</sst>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6" fillId="0" borderId="26" xfId="0" applyFont="1" applyBorder="1" applyAlignment="1">
      <alignment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16" fontId="6" fillId="0" borderId="28" xfId="0" quotePrefix="1" applyNumberFormat="1" applyFont="1" applyBorder="1" applyAlignment="1">
      <alignment horizontal="center" vertical="center" wrapText="1"/>
    </xf>
    <xf numFmtId="0" fontId="6" fillId="0" borderId="18" xfId="0" quotePrefix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zoomScale="40" zoomScaleNormal="40" workbookViewId="0">
      <selection activeCell="C21" sqref="C21:J21"/>
    </sheetView>
  </sheetViews>
  <sheetFormatPr defaultRowHeight="15" x14ac:dyDescent="0.25"/>
  <cols>
    <col min="2" max="2" width="12.28515625" bestFit="1" customWidth="1"/>
    <col min="3" max="3" width="115.28515625" customWidth="1"/>
    <col min="4" max="4" width="16.5703125" customWidth="1"/>
    <col min="5" max="5" width="31.7109375" bestFit="1" customWidth="1"/>
    <col min="6" max="6" width="15.140625" customWidth="1"/>
    <col min="7" max="7" width="20.42578125" bestFit="1" customWidth="1"/>
    <col min="8" max="8" width="14.42578125" customWidth="1"/>
    <col min="9" max="9" width="15.7109375" customWidth="1"/>
    <col min="10" max="10" width="18.28515625" customWidth="1"/>
  </cols>
  <sheetData>
    <row r="1" spans="2:10" ht="105" customHeight="1" thickBot="1" x14ac:dyDescent="0.3">
      <c r="B1" s="38" t="s">
        <v>57</v>
      </c>
      <c r="C1" s="39"/>
      <c r="D1" s="39"/>
      <c r="E1" s="39"/>
      <c r="F1" s="39"/>
      <c r="G1" s="39"/>
      <c r="H1" s="39"/>
      <c r="I1" s="39"/>
      <c r="J1" s="39"/>
    </row>
    <row r="2" spans="2:10" ht="40.5" customHeight="1" x14ac:dyDescent="0.25">
      <c r="B2" s="47" t="s">
        <v>23</v>
      </c>
      <c r="C2" s="56" t="s">
        <v>14</v>
      </c>
      <c r="D2" s="40" t="s">
        <v>11</v>
      </c>
      <c r="E2" s="40" t="s">
        <v>24</v>
      </c>
      <c r="F2" s="42" t="s">
        <v>15</v>
      </c>
      <c r="G2" s="42"/>
      <c r="H2" s="42"/>
      <c r="I2" s="42"/>
      <c r="J2" s="43"/>
    </row>
    <row r="3" spans="2:10" ht="30" customHeight="1" thickBot="1" x14ac:dyDescent="0.3">
      <c r="B3" s="48"/>
      <c r="C3" s="57"/>
      <c r="D3" s="41"/>
      <c r="E3" s="41"/>
      <c r="F3" s="60" t="s">
        <v>16</v>
      </c>
      <c r="G3" s="60"/>
      <c r="H3" s="60"/>
      <c r="I3" s="60"/>
      <c r="J3" s="61"/>
    </row>
    <row r="4" spans="2:10" ht="23.25" thickBot="1" x14ac:dyDescent="0.3">
      <c r="B4" s="35"/>
      <c r="C4" s="27" t="s">
        <v>9</v>
      </c>
      <c r="D4" s="2"/>
      <c r="E4" s="2"/>
      <c r="F4" s="58" t="s">
        <v>17</v>
      </c>
      <c r="G4" s="58"/>
      <c r="H4" s="58"/>
      <c r="I4" s="58"/>
      <c r="J4" s="59"/>
    </row>
    <row r="5" spans="2:10" ht="23.25" thickBot="1" x14ac:dyDescent="0.3">
      <c r="B5" s="3"/>
      <c r="C5" s="28" t="s">
        <v>0</v>
      </c>
      <c r="D5" s="3"/>
      <c r="E5" s="3"/>
      <c r="F5" s="49" t="s">
        <v>18</v>
      </c>
      <c r="G5" s="49"/>
      <c r="H5" s="49"/>
      <c r="I5" s="49"/>
      <c r="J5" s="50"/>
    </row>
    <row r="6" spans="2:10" ht="45.75" thickBot="1" x14ac:dyDescent="0.3">
      <c r="B6" s="66"/>
      <c r="C6" s="28" t="s">
        <v>55</v>
      </c>
      <c r="D6" s="66"/>
      <c r="E6" s="66"/>
      <c r="F6" s="49" t="s">
        <v>56</v>
      </c>
      <c r="G6" s="49"/>
      <c r="H6" s="49"/>
      <c r="I6" s="49"/>
      <c r="J6" s="50"/>
    </row>
    <row r="7" spans="2:10" ht="66.75" customHeight="1" thickBot="1" x14ac:dyDescent="0.3">
      <c r="B7" s="4"/>
      <c r="C7" s="29"/>
      <c r="D7" s="4"/>
      <c r="E7" s="4"/>
      <c r="F7" s="46" t="s">
        <v>8</v>
      </c>
      <c r="G7" s="46"/>
      <c r="H7" s="46" t="s">
        <v>7</v>
      </c>
      <c r="I7" s="46"/>
      <c r="J7" s="26" t="s">
        <v>6</v>
      </c>
    </row>
    <row r="8" spans="2:10" ht="54.75" customHeight="1" x14ac:dyDescent="0.25">
      <c r="B8" s="9">
        <v>1</v>
      </c>
      <c r="C8" s="68" t="s">
        <v>27</v>
      </c>
      <c r="D8" s="67"/>
      <c r="E8" s="67"/>
      <c r="F8" s="67"/>
      <c r="G8" s="67"/>
      <c r="H8" s="67"/>
      <c r="I8" s="67"/>
      <c r="J8" s="69"/>
    </row>
    <row r="9" spans="2:10" ht="46.5" x14ac:dyDescent="0.25">
      <c r="B9" s="64" t="s">
        <v>28</v>
      </c>
      <c r="C9" s="62" t="s">
        <v>26</v>
      </c>
      <c r="D9" s="19" t="s">
        <v>13</v>
      </c>
      <c r="E9" s="63">
        <v>310</v>
      </c>
      <c r="F9" s="16">
        <v>0</v>
      </c>
      <c r="G9" s="7">
        <f t="shared" ref="G9" si="0">F9*E9</f>
        <v>0</v>
      </c>
      <c r="H9" s="7">
        <v>0</v>
      </c>
      <c r="I9" s="7">
        <f t="shared" ref="I9" si="1">H9*E9</f>
        <v>0</v>
      </c>
      <c r="J9" s="8">
        <f t="shared" ref="J9" si="2">G9+I9</f>
        <v>0</v>
      </c>
    </row>
    <row r="10" spans="2:10" ht="60.75" customHeight="1" x14ac:dyDescent="0.25">
      <c r="B10" s="12">
        <v>2</v>
      </c>
      <c r="C10" s="71" t="s">
        <v>25</v>
      </c>
      <c r="D10" s="70"/>
      <c r="E10" s="70"/>
      <c r="F10" s="70"/>
      <c r="G10" s="70"/>
      <c r="H10" s="70"/>
      <c r="I10" s="70"/>
      <c r="J10" s="72"/>
    </row>
    <row r="11" spans="2:10" ht="46.5" x14ac:dyDescent="0.25">
      <c r="B11" s="65" t="s">
        <v>29</v>
      </c>
      <c r="C11" s="30" t="s">
        <v>32</v>
      </c>
      <c r="D11" s="12" t="s">
        <v>13</v>
      </c>
      <c r="E11" s="25">
        <v>250</v>
      </c>
      <c r="F11" s="16">
        <v>0</v>
      </c>
      <c r="G11" s="7">
        <f t="shared" ref="G11:G16" si="3">F11*E11</f>
        <v>0</v>
      </c>
      <c r="H11" s="7">
        <v>0</v>
      </c>
      <c r="I11" s="7">
        <f t="shared" ref="I11:I16" si="4">H11*E11</f>
        <v>0</v>
      </c>
      <c r="J11" s="8">
        <f t="shared" ref="J11:J16" si="5">G11+I11</f>
        <v>0</v>
      </c>
    </row>
    <row r="12" spans="2:10" ht="23.25" x14ac:dyDescent="0.25">
      <c r="B12" s="65" t="s">
        <v>30</v>
      </c>
      <c r="C12" s="30" t="s">
        <v>33</v>
      </c>
      <c r="D12" s="12" t="s">
        <v>13</v>
      </c>
      <c r="E12" s="25">
        <v>140</v>
      </c>
      <c r="F12" s="16">
        <v>0</v>
      </c>
      <c r="G12" s="7">
        <f t="shared" si="3"/>
        <v>0</v>
      </c>
      <c r="H12" s="7">
        <v>0</v>
      </c>
      <c r="I12" s="7">
        <f t="shared" si="4"/>
        <v>0</v>
      </c>
      <c r="J12" s="8">
        <f t="shared" si="5"/>
        <v>0</v>
      </c>
    </row>
    <row r="13" spans="2:10" ht="23.25" x14ac:dyDescent="0.25">
      <c r="B13" s="65" t="s">
        <v>31</v>
      </c>
      <c r="C13" s="30" t="s">
        <v>34</v>
      </c>
      <c r="D13" s="12" t="s">
        <v>13</v>
      </c>
      <c r="E13" s="25">
        <v>180</v>
      </c>
      <c r="F13" s="16">
        <v>0</v>
      </c>
      <c r="G13" s="7">
        <f t="shared" si="3"/>
        <v>0</v>
      </c>
      <c r="H13" s="7">
        <v>0</v>
      </c>
      <c r="I13" s="7">
        <f t="shared" si="4"/>
        <v>0</v>
      </c>
      <c r="J13" s="8">
        <f t="shared" si="5"/>
        <v>0</v>
      </c>
    </row>
    <row r="14" spans="2:10" ht="24" customHeight="1" x14ac:dyDescent="0.25">
      <c r="B14" s="65" t="s">
        <v>35</v>
      </c>
      <c r="C14" s="30" t="s">
        <v>36</v>
      </c>
      <c r="D14" s="12" t="s">
        <v>13</v>
      </c>
      <c r="E14" s="25">
        <v>70</v>
      </c>
      <c r="F14" s="16">
        <v>0</v>
      </c>
      <c r="G14" s="7">
        <f t="shared" si="3"/>
        <v>0</v>
      </c>
      <c r="H14" s="7">
        <v>0</v>
      </c>
      <c r="I14" s="7">
        <f t="shared" si="4"/>
        <v>0</v>
      </c>
      <c r="J14" s="8">
        <f t="shared" si="5"/>
        <v>0</v>
      </c>
    </row>
    <row r="15" spans="2:10" ht="44.25" customHeight="1" x14ac:dyDescent="0.25">
      <c r="B15" s="12">
        <v>3</v>
      </c>
      <c r="C15" s="71" t="s">
        <v>38</v>
      </c>
      <c r="D15" s="70"/>
      <c r="E15" s="70"/>
      <c r="F15" s="70"/>
      <c r="G15" s="70"/>
      <c r="H15" s="70"/>
      <c r="I15" s="70"/>
      <c r="J15" s="72"/>
    </row>
    <row r="16" spans="2:10" ht="23.25" x14ac:dyDescent="0.25">
      <c r="B16" s="65" t="s">
        <v>37</v>
      </c>
      <c r="C16" s="30" t="s">
        <v>39</v>
      </c>
      <c r="D16" s="12" t="s">
        <v>13</v>
      </c>
      <c r="E16" s="25">
        <v>155</v>
      </c>
      <c r="F16" s="16">
        <v>0</v>
      </c>
      <c r="G16" s="7">
        <f t="shared" si="3"/>
        <v>0</v>
      </c>
      <c r="H16" s="7">
        <v>0</v>
      </c>
      <c r="I16" s="7">
        <f t="shared" si="4"/>
        <v>0</v>
      </c>
      <c r="J16" s="8">
        <f t="shared" si="5"/>
        <v>0</v>
      </c>
    </row>
    <row r="17" spans="2:10" ht="33" customHeight="1" x14ac:dyDescent="0.25">
      <c r="B17" s="65" t="s">
        <v>41</v>
      </c>
      <c r="C17" s="30" t="s">
        <v>40</v>
      </c>
      <c r="D17" s="12" t="s">
        <v>13</v>
      </c>
      <c r="E17" s="25">
        <v>195</v>
      </c>
      <c r="F17" s="16">
        <v>0</v>
      </c>
      <c r="G17" s="7">
        <f t="shared" ref="G17" si="6">F17*E17</f>
        <v>0</v>
      </c>
      <c r="H17" s="7">
        <v>0</v>
      </c>
      <c r="I17" s="7">
        <f t="shared" ref="I17" si="7">H17*E17</f>
        <v>0</v>
      </c>
      <c r="J17" s="8">
        <f t="shared" ref="J17" si="8">G17+I17</f>
        <v>0</v>
      </c>
    </row>
    <row r="18" spans="2:10" ht="29.25" customHeight="1" x14ac:dyDescent="0.25">
      <c r="B18" s="65">
        <v>4</v>
      </c>
      <c r="C18" s="71" t="s">
        <v>42</v>
      </c>
      <c r="D18" s="70"/>
      <c r="E18" s="70"/>
      <c r="F18" s="70"/>
      <c r="G18" s="70"/>
      <c r="H18" s="70"/>
      <c r="I18" s="70"/>
      <c r="J18" s="72"/>
    </row>
    <row r="19" spans="2:10" ht="33.75" customHeight="1" x14ac:dyDescent="0.25">
      <c r="B19" s="65" t="s">
        <v>43</v>
      </c>
      <c r="C19" s="30" t="s">
        <v>44</v>
      </c>
      <c r="D19" s="12" t="s">
        <v>13</v>
      </c>
      <c r="E19" s="25">
        <v>570</v>
      </c>
      <c r="F19" s="16">
        <v>0</v>
      </c>
      <c r="G19" s="7">
        <f t="shared" ref="G19" si="9">F19*E19</f>
        <v>0</v>
      </c>
      <c r="H19" s="7">
        <v>0</v>
      </c>
      <c r="I19" s="7">
        <f t="shared" ref="I19" si="10">H19*E19</f>
        <v>0</v>
      </c>
      <c r="J19" s="8">
        <f t="shared" ref="J19" si="11">G19+I19</f>
        <v>0</v>
      </c>
    </row>
    <row r="20" spans="2:10" ht="23.25" x14ac:dyDescent="0.25">
      <c r="B20" s="65" t="s">
        <v>45</v>
      </c>
      <c r="C20" s="30" t="s">
        <v>49</v>
      </c>
      <c r="D20" s="12" t="s">
        <v>13</v>
      </c>
      <c r="E20" s="25">
        <v>360</v>
      </c>
      <c r="F20" s="16">
        <v>0</v>
      </c>
      <c r="G20" s="7">
        <f t="shared" ref="G20" si="12">F20*E20</f>
        <v>0</v>
      </c>
      <c r="H20" s="7">
        <v>0</v>
      </c>
      <c r="I20" s="7">
        <f t="shared" ref="I20" si="13">H20*E20</f>
        <v>0</v>
      </c>
      <c r="J20" s="8">
        <f t="shared" ref="J20" si="14">G20+I20</f>
        <v>0</v>
      </c>
    </row>
    <row r="21" spans="2:10" ht="29.25" customHeight="1" x14ac:dyDescent="0.25">
      <c r="B21" s="65">
        <v>5</v>
      </c>
      <c r="C21" s="71" t="s">
        <v>46</v>
      </c>
      <c r="D21" s="70"/>
      <c r="E21" s="70"/>
      <c r="F21" s="70"/>
      <c r="G21" s="70"/>
      <c r="H21" s="70"/>
      <c r="I21" s="70"/>
      <c r="J21" s="72"/>
    </row>
    <row r="22" spans="2:10" ht="46.5" x14ac:dyDescent="0.25">
      <c r="B22" s="65" t="s">
        <v>47</v>
      </c>
      <c r="C22" s="30" t="s">
        <v>48</v>
      </c>
      <c r="D22" s="12" t="s">
        <v>13</v>
      </c>
      <c r="E22" s="25">
        <v>85</v>
      </c>
      <c r="F22" s="16">
        <v>0</v>
      </c>
      <c r="G22" s="7">
        <f t="shared" ref="G22" si="15">F22*E22</f>
        <v>0</v>
      </c>
      <c r="H22" s="7">
        <v>0</v>
      </c>
      <c r="I22" s="7">
        <f t="shared" ref="I22" si="16">H22*E22</f>
        <v>0</v>
      </c>
      <c r="J22" s="8">
        <f t="shared" ref="J22" si="17">G22+I22</f>
        <v>0</v>
      </c>
    </row>
    <row r="23" spans="2:10" ht="46.5" customHeight="1" x14ac:dyDescent="0.25">
      <c r="B23" s="65">
        <v>6</v>
      </c>
      <c r="C23" s="71" t="s">
        <v>50</v>
      </c>
      <c r="D23" s="70"/>
      <c r="E23" s="70"/>
      <c r="F23" s="70"/>
      <c r="G23" s="70"/>
      <c r="H23" s="70"/>
      <c r="I23" s="70"/>
      <c r="J23" s="72"/>
    </row>
    <row r="24" spans="2:10" ht="23.25" x14ac:dyDescent="0.25">
      <c r="B24" s="65" t="s">
        <v>51</v>
      </c>
      <c r="C24" s="30" t="s">
        <v>52</v>
      </c>
      <c r="D24" s="12" t="s">
        <v>13</v>
      </c>
      <c r="E24" s="25">
        <v>270</v>
      </c>
      <c r="F24" s="16">
        <v>0</v>
      </c>
      <c r="G24" s="7">
        <f t="shared" ref="G24" si="18">F24*E24</f>
        <v>0</v>
      </c>
      <c r="H24" s="7">
        <v>0</v>
      </c>
      <c r="I24" s="7">
        <f t="shared" ref="I24" si="19">H24*E24</f>
        <v>0</v>
      </c>
      <c r="J24" s="8">
        <f t="shared" ref="J24" si="20">G24+I24</f>
        <v>0</v>
      </c>
    </row>
    <row r="25" spans="2:10" ht="116.25" x14ac:dyDescent="0.25">
      <c r="B25" s="65">
        <v>7</v>
      </c>
      <c r="C25" s="30" t="s">
        <v>53</v>
      </c>
      <c r="D25" s="12" t="s">
        <v>13</v>
      </c>
      <c r="E25" s="25">
        <v>270</v>
      </c>
      <c r="F25" s="16">
        <v>0</v>
      </c>
      <c r="G25" s="7">
        <f t="shared" ref="G25" si="21">F25*E25</f>
        <v>0</v>
      </c>
      <c r="H25" s="7">
        <v>0</v>
      </c>
      <c r="I25" s="7">
        <f t="shared" ref="I25" si="22">H25*E25</f>
        <v>0</v>
      </c>
      <c r="J25" s="8">
        <f t="shared" ref="J25" si="23">G25+I25</f>
        <v>0</v>
      </c>
    </row>
    <row r="26" spans="2:10" ht="117" thickBot="1" x14ac:dyDescent="0.3">
      <c r="B26" s="65">
        <v>8</v>
      </c>
      <c r="C26" s="30" t="s">
        <v>54</v>
      </c>
      <c r="D26" s="12" t="s">
        <v>13</v>
      </c>
      <c r="E26" s="25">
        <v>250</v>
      </c>
      <c r="F26" s="16">
        <v>0</v>
      </c>
      <c r="G26" s="7">
        <f t="shared" ref="G26" si="24">F26*E26</f>
        <v>0</v>
      </c>
      <c r="H26" s="7">
        <v>0</v>
      </c>
      <c r="I26" s="7">
        <f t="shared" ref="I26" si="25">H26*E26</f>
        <v>0</v>
      </c>
      <c r="J26" s="8">
        <f t="shared" ref="J26" si="26">G26+I26</f>
        <v>0</v>
      </c>
    </row>
    <row r="27" spans="2:10" s="1" customFormat="1" ht="23.25" thickBot="1" x14ac:dyDescent="0.3">
      <c r="B27" s="35"/>
      <c r="C27" s="27" t="s">
        <v>10</v>
      </c>
      <c r="D27" s="2"/>
      <c r="E27" s="18"/>
      <c r="F27" s="17"/>
      <c r="G27" s="14">
        <f>SUM(G8:G26)</f>
        <v>0</v>
      </c>
      <c r="H27" s="14"/>
      <c r="I27" s="14">
        <f>SUM(I8:I26)</f>
        <v>0</v>
      </c>
      <c r="J27" s="15">
        <f>SUM(J8:J26)</f>
        <v>0</v>
      </c>
    </row>
    <row r="28" spans="2:10" ht="23.25" x14ac:dyDescent="0.25">
      <c r="B28" s="36"/>
      <c r="C28" s="31" t="s">
        <v>4</v>
      </c>
      <c r="D28" s="9"/>
      <c r="E28" s="10"/>
      <c r="F28" s="6"/>
      <c r="G28" s="6"/>
      <c r="H28" s="6"/>
      <c r="I28" s="6"/>
      <c r="J28" s="11">
        <f>J27*20/120</f>
        <v>0</v>
      </c>
    </row>
    <row r="29" spans="2:10" ht="27.75" customHeight="1" thickBot="1" x14ac:dyDescent="0.3">
      <c r="B29" s="5"/>
      <c r="C29" s="32" t="s">
        <v>5</v>
      </c>
      <c r="D29" s="21"/>
      <c r="E29" s="22"/>
      <c r="F29" s="23"/>
      <c r="G29" s="23"/>
      <c r="H29" s="23"/>
      <c r="I29" s="23"/>
      <c r="J29" s="24">
        <f>J27-J28</f>
        <v>0</v>
      </c>
    </row>
    <row r="30" spans="2:10" ht="23.25" x14ac:dyDescent="0.25">
      <c r="B30" s="37"/>
      <c r="C30" s="33" t="s">
        <v>12</v>
      </c>
      <c r="D30" s="19"/>
      <c r="E30" s="20"/>
      <c r="F30" s="44" t="s">
        <v>19</v>
      </c>
      <c r="G30" s="44"/>
      <c r="H30" s="44"/>
      <c r="I30" s="44"/>
      <c r="J30" s="45"/>
    </row>
    <row r="31" spans="2:10" ht="23.25" x14ac:dyDescent="0.25">
      <c r="B31" s="13"/>
      <c r="C31" s="34" t="s">
        <v>2</v>
      </c>
      <c r="D31" s="13"/>
      <c r="E31" s="13"/>
      <c r="F31" s="53" t="s">
        <v>20</v>
      </c>
      <c r="G31" s="53"/>
      <c r="H31" s="53"/>
      <c r="I31" s="53"/>
      <c r="J31" s="54"/>
    </row>
    <row r="32" spans="2:10" ht="23.25" x14ac:dyDescent="0.25">
      <c r="B32" s="13"/>
      <c r="C32" s="34" t="s">
        <v>1</v>
      </c>
      <c r="D32" s="13"/>
      <c r="E32" s="13"/>
      <c r="F32" s="55" t="s">
        <v>21</v>
      </c>
      <c r="G32" s="53"/>
      <c r="H32" s="53"/>
      <c r="I32" s="53"/>
      <c r="J32" s="54"/>
    </row>
    <row r="33" spans="2:10" ht="51" customHeight="1" thickBot="1" x14ac:dyDescent="0.3">
      <c r="B33" s="5"/>
      <c r="C33" s="32" t="s">
        <v>3</v>
      </c>
      <c r="D33" s="5"/>
      <c r="E33" s="5"/>
      <c r="F33" s="51" t="s">
        <v>22</v>
      </c>
      <c r="G33" s="51"/>
      <c r="H33" s="51"/>
      <c r="I33" s="51"/>
      <c r="J33" s="52"/>
    </row>
  </sheetData>
  <mergeCells count="22">
    <mergeCell ref="F33:J33"/>
    <mergeCell ref="F31:J31"/>
    <mergeCell ref="F32:J32"/>
    <mergeCell ref="C2:C3"/>
    <mergeCell ref="F4:J4"/>
    <mergeCell ref="F3:J3"/>
    <mergeCell ref="F6:J6"/>
    <mergeCell ref="C8:J8"/>
    <mergeCell ref="C10:J10"/>
    <mergeCell ref="C15:J15"/>
    <mergeCell ref="C18:J18"/>
    <mergeCell ref="C21:J21"/>
    <mergeCell ref="C23:J23"/>
    <mergeCell ref="B1:J1"/>
    <mergeCell ref="D2:D3"/>
    <mergeCell ref="F2:J2"/>
    <mergeCell ref="E2:E3"/>
    <mergeCell ref="F30:J30"/>
    <mergeCell ref="F7:G7"/>
    <mergeCell ref="H7:I7"/>
    <mergeCell ref="B2:B3"/>
    <mergeCell ref="F5:J5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2021-02-19T12:36:13Z</dcterms:modified>
</cp:coreProperties>
</file>